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925"/>
  <workbookPr/>
  <mc:AlternateContent xmlns:mc="http://schemas.openxmlformats.org/markup-compatibility/2006">
    <mc:Choice Requires="x15">
      <x15ac:absPath xmlns:x15ac="http://schemas.microsoft.com/office/spreadsheetml/2010/11/ac" url="C:\Users\Laptop\Desktop\物资采购 招标\内部审核\招标文件定稿\"/>
    </mc:Choice>
  </mc:AlternateContent>
  <xr:revisionPtr revIDLastSave="0" documentId="13_ncr:1_{68B9D530-4E69-47E8-A578-32EAE4E4CF09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English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6" i="5" l="1"/>
  <c r="R76" i="5"/>
  <c r="R77" i="5"/>
  <c r="R78" i="5"/>
  <c r="R79" i="5"/>
  <c r="R80" i="5"/>
  <c r="R7" i="5"/>
  <c r="R8" i="5"/>
  <c r="R9" i="5"/>
  <c r="R10" i="5"/>
  <c r="R11" i="5"/>
  <c r="R12" i="5"/>
  <c r="R13" i="5"/>
  <c r="R14" i="5"/>
  <c r="R15" i="5"/>
  <c r="R16" i="5"/>
  <c r="R17" i="5"/>
  <c r="R18" i="5"/>
  <c r="R19" i="5"/>
  <c r="R20" i="5"/>
  <c r="R21" i="5"/>
  <c r="R22" i="5"/>
  <c r="R23" i="5"/>
  <c r="R24" i="5"/>
  <c r="R25" i="5"/>
  <c r="R26" i="5"/>
  <c r="R27" i="5"/>
  <c r="R28" i="5"/>
  <c r="R29" i="5"/>
  <c r="R30" i="5"/>
  <c r="R31" i="5"/>
  <c r="R32" i="5"/>
  <c r="R33" i="5"/>
  <c r="R34" i="5"/>
  <c r="R35" i="5"/>
  <c r="R36" i="5"/>
  <c r="R37" i="5"/>
  <c r="R38" i="5"/>
  <c r="R39" i="5"/>
  <c r="R40" i="5"/>
  <c r="R41" i="5"/>
  <c r="R42" i="5"/>
  <c r="R43" i="5"/>
  <c r="R44" i="5"/>
  <c r="R45" i="5"/>
  <c r="R46" i="5"/>
  <c r="R47" i="5"/>
  <c r="R48" i="5"/>
  <c r="R49" i="5"/>
  <c r="R50" i="5"/>
  <c r="R51" i="5"/>
  <c r="R52" i="5"/>
  <c r="R53" i="5"/>
  <c r="R54" i="5"/>
  <c r="R55" i="5"/>
  <c r="R56" i="5"/>
  <c r="R57" i="5"/>
  <c r="R58" i="5"/>
  <c r="R59" i="5"/>
  <c r="R60" i="5"/>
  <c r="R61" i="5"/>
  <c r="R62" i="5"/>
  <c r="R63" i="5"/>
  <c r="R64" i="5"/>
  <c r="R65" i="5"/>
  <c r="R66" i="5"/>
  <c r="R67" i="5"/>
  <c r="R68" i="5"/>
  <c r="R69" i="5"/>
  <c r="R70" i="5"/>
  <c r="R71" i="5"/>
  <c r="R72" i="5"/>
  <c r="R73" i="5"/>
  <c r="R74" i="5"/>
  <c r="R75" i="5"/>
  <c r="D51" i="5"/>
  <c r="R5" i="5" l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3" name="ID_E2218FC8D48B49CE8D4CB18A0186553F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944495" y="27390090"/>
          <a:ext cx="668020" cy="592455"/>
        </a:xfrm>
        <a:prstGeom prst="rect">
          <a:avLst/>
        </a:prstGeom>
        <a:noFill/>
        <a:ln w="9525">
          <a:noFill/>
        </a:ln>
      </xdr:spPr>
    </xdr:pic>
  </etc:cellImage>
</etc:cellImage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<sst xmlns="http://schemas.openxmlformats.org/spreadsheetml/2006/main" count="255" uniqueCount="185">
  <si>
    <t>LK-2025-001</t>
  </si>
  <si>
    <t>LK-2025-002</t>
  </si>
  <si>
    <t>LK-2025-003</t>
  </si>
  <si>
    <t>LK-2025-004</t>
  </si>
  <si>
    <t>LK-2025-005</t>
  </si>
  <si>
    <t>LK-2025-006</t>
  </si>
  <si>
    <t>LK-2025-007</t>
  </si>
  <si>
    <t>LK-2025-010</t>
  </si>
  <si>
    <t>LK-2025-011</t>
  </si>
  <si>
    <t>LK-2025-012</t>
  </si>
  <si>
    <t>LK-2025-013</t>
  </si>
  <si>
    <t>LK-2025-014</t>
  </si>
  <si>
    <t>LK-2025-015</t>
  </si>
  <si>
    <t>LK-2025-016</t>
  </si>
  <si>
    <t>LK-2025-020</t>
  </si>
  <si>
    <t>LK-2025-021</t>
  </si>
  <si>
    <t>LK-2025-022</t>
  </si>
  <si>
    <t>LK-2025-023</t>
  </si>
  <si>
    <t>LK-2025-024</t>
  </si>
  <si>
    <t>LK-2025-025</t>
  </si>
  <si>
    <t>LK-2025-028</t>
  </si>
  <si>
    <t>LK-2025-029</t>
  </si>
  <si>
    <t>LK-2025-030</t>
  </si>
  <si>
    <t>LK-2025-031</t>
  </si>
  <si>
    <t>LK-2025-032</t>
  </si>
  <si>
    <t>LK-2025-033</t>
  </si>
  <si>
    <t>LK-2025-034</t>
  </si>
  <si>
    <t>LK-2025-037</t>
  </si>
  <si>
    <t>LK-2025-038</t>
  </si>
  <si>
    <t>LK-2025-039</t>
  </si>
  <si>
    <t>LK-2025-040</t>
  </si>
  <si>
    <t>LK-2025-041</t>
  </si>
  <si>
    <t>LK-2025-042</t>
  </si>
  <si>
    <t>LK-2025-043</t>
  </si>
  <si>
    <t>LK-2025-044</t>
  </si>
  <si>
    <t>LK-2025-045</t>
  </si>
  <si>
    <t>LK-2025-046</t>
  </si>
  <si>
    <t>LK-2025-047</t>
  </si>
  <si>
    <t>LK-2025-048</t>
  </si>
  <si>
    <t>LK-2025-049</t>
  </si>
  <si>
    <t>LK-2025-050</t>
  </si>
  <si>
    <t>LK-2025-051</t>
  </si>
  <si>
    <t>LK-2025-052</t>
  </si>
  <si>
    <t>LK-2025-053</t>
  </si>
  <si>
    <t>LK-2025-054</t>
  </si>
  <si>
    <t>LK-2025-055</t>
  </si>
  <si>
    <t>LK-2025-056</t>
  </si>
  <si>
    <t>LK-2025-057</t>
  </si>
  <si>
    <t>LK-2025-058</t>
  </si>
  <si>
    <t>LK-2025-059</t>
  </si>
  <si>
    <t>LK-2025-060</t>
  </si>
  <si>
    <t>LK-2025-061</t>
  </si>
  <si>
    <t>LK-2025-062</t>
  </si>
  <si>
    <t>LK-2025-063</t>
  </si>
  <si>
    <t>LK-2025-064</t>
  </si>
  <si>
    <t>LK-2025-065</t>
  </si>
  <si>
    <t>LK-2025-066</t>
  </si>
  <si>
    <t>LK-2025-067</t>
  </si>
  <si>
    <t>Region</t>
  </si>
  <si>
    <t>Unit</t>
  </si>
  <si>
    <t>Weighting Ratio</t>
  </si>
  <si>
    <t>Weighted Average</t>
  </si>
  <si>
    <t>Customized Code</t>
  </si>
  <si>
    <t>Product Name</t>
  </si>
  <si>
    <t>Product Illustration</t>
  </si>
  <si>
    <t>Option 1: Imported from Other Countries</t>
  </si>
  <si>
    <t>Option 2: Locally Produced in Sri Lanka</t>
  </si>
  <si>
    <t>Final Unite Price (as determined under Option 1 or Option 2)</t>
  </si>
  <si>
    <t>Ex-Factory Price (Exporting Country)</t>
  </si>
  <si>
    <t>Insurance Cost</t>
  </si>
  <si>
    <t>CIF Price to Colombo Port (=Ex-Factory Price + Insurance + Freight)</t>
  </si>
  <si>
    <t>Installation Fee</t>
  </si>
  <si>
    <t>Material Price Including Installation (=CIF + Installation)</t>
  </si>
  <si>
    <t>Locally Produced Material Price in Sri Lanka</t>
  </si>
  <si>
    <t>Installation Fee (Local Production)</t>
  </si>
  <si>
    <t>Material Price Including Installation (Local)</t>
  </si>
  <si>
    <t>Sum</t>
  </si>
  <si>
    <t>Canopy Area</t>
  </si>
  <si>
    <t xml:space="preserve">Single-Panel Light Box Type Canopy Cladding – Model H900
                                                                  White Corner Panel </t>
  </si>
  <si>
    <t>pcs</t>
  </si>
  <si>
    <t>Single-Panel Light Box Type Canopy Cladding – Model H900
                                                                  Left-Skewed  Module</t>
  </si>
  <si>
    <t>Single-Panel Light Box Type Canopy Cladding – Model H900
                                                                  Left-Skewed  Module (02)</t>
  </si>
  <si>
    <t>Single-Panel Light Box Type Canopy Cladding – Model H900
                                                                  Eave Standard Module – Red</t>
  </si>
  <si>
    <t>Single-Panel Light Box Type Canopy Cladding – Model H900
                                                                  Eave Modul – Adjustable Module (Red)</t>
  </si>
  <si>
    <t xml:space="preserve">Single-Panel Light Box Type Canopy Cladding – Model H900
                                                                  Right White Base Panel </t>
  </si>
  <si>
    <t xml:space="preserve">Single-Panel Light Box Type Canopy Cladding – Model H900
                                                                  Right White Base Panel – Short Side </t>
  </si>
  <si>
    <t>Single-Panel Light Box Type Canopy Cladding – Model H900
                                                                  Sinopec Logo Panel</t>
  </si>
  <si>
    <t>Set</t>
  </si>
  <si>
    <t>Single-Panel Light Box Type Canopy Cladding – Model H900
                                                                  3D English Lettering</t>
  </si>
  <si>
    <t xml:space="preserve">Single-Panel Light Box Type Canopy Cladding – Model H1050
White Corner Panel </t>
  </si>
  <si>
    <t>Single-Panel Light Box Type Canopy Cladding – Model H1050
Left-Skewed  Module</t>
  </si>
  <si>
    <t>Single-Panel Light Box Type Canopy Cladding – Model H1050
Left-Skewed
Module-02</t>
  </si>
  <si>
    <t>Single-Panel Light Box Type Canopy Cladding – Model H1050
Eave Standard Module – Red</t>
  </si>
  <si>
    <t>Single-Panel Light Box Type Canopy Cladding – Model H1050
Eave Modul – Adjustable Module (Red)</t>
  </si>
  <si>
    <t xml:space="preserve">Single-Panel Light Box Type Canopy Cladding – Model H1050
Right White Base Panel 
</t>
  </si>
  <si>
    <t xml:space="preserve">Single-Panel Light Box Type Canopy Cladding – Model H1050
Right White Base Panel – Short Side </t>
  </si>
  <si>
    <t>Single-Panel Light Box Type Canopy Cladding – Model H1050
Sinopec Logo Panel</t>
  </si>
  <si>
    <t>Single-Panel Light Box Type Canopy Cladding – Model H1050
3D English Lettering</t>
  </si>
  <si>
    <t xml:space="preserve">Single-Panel Light Box Type Canopy Cladding – Model H1200
White Corner Panel </t>
  </si>
  <si>
    <t>Single-Panel Light Box Type Canopy Cladding – Model H1200
Left-Skewed  Module</t>
  </si>
  <si>
    <t>Single-Panel Light Box Type Canopy Cladding – Model H1200
Left-Skewed  Module 02</t>
  </si>
  <si>
    <t>Single-Panel Light Box Type Canopy Cladding – Model H1200
Eave Standard Module – Red</t>
  </si>
  <si>
    <t>Single-Panel Light Box Type Canopy Cladding – Model H1200
Eave Modul – Adjustable Module (Red)</t>
  </si>
  <si>
    <t xml:space="preserve">Single-Panel Light Box Type Canopy Cladding – Model H1200
Right White Base Panel </t>
  </si>
  <si>
    <t xml:space="preserve">Single-Panel Light Box Type Canopy Cladding – Model H1200
Right White Base Panel – Short Side </t>
  </si>
  <si>
    <t>Single-Panel Light Box Type Canopy Cladding – Model H1200
Sinopec Logo Panel</t>
  </si>
  <si>
    <t>Single-Panel Light Box Type Canopy Cladding – Model H1200
3D English Lettering</t>
  </si>
  <si>
    <t>Single-Panel Light Box Type Canopy Cladding – Model H1350
White Corner Panel</t>
  </si>
  <si>
    <t>Single-Panel Light Box Type Canopy Cladding – Model H1350
Left-Skewed  Module</t>
  </si>
  <si>
    <t>Single-Panel Light Box Type Canopy Cladding – Model H1350
Left-Skewed  Module 02</t>
  </si>
  <si>
    <t>Single-Panel Light Box Type Canopy Cladding – Model H1350 
Eave Standard Module – Red</t>
  </si>
  <si>
    <t>Single-Panel Light Box Type Canopy Cladding – Model H1350  
Eave Modul – Adjustable Module (Red)</t>
  </si>
  <si>
    <t xml:space="preserve">Single-Panel Light Box Type Canopy Cladding – Model H1350  
Right White Base Panel </t>
  </si>
  <si>
    <t xml:space="preserve">Single-Panel Light Box Type Canopy Cladding – Model H1350   
Right White Base Panel – Short Side </t>
  </si>
  <si>
    <t xml:space="preserve">Single-Panel Light Box Type Canopy Cladding – Model H1350   
Sinopec Logo </t>
  </si>
  <si>
    <t>Single-Panel Light Box Type Canopy Cladding – Model H1350  
3D English Lettering</t>
  </si>
  <si>
    <t>Upper Cladding Panel</t>
  </si>
  <si>
    <t>m2</t>
  </si>
  <si>
    <t>Lower Cladding Panel</t>
  </si>
  <si>
    <t xml:space="preserve">Lower Curved Canopy Closure Panel (Straight Section)
</t>
  </si>
  <si>
    <t>Fourth Side Red ACP Panel</t>
  </si>
  <si>
    <t>Eaves Lower Cladding Closure Strip</t>
  </si>
  <si>
    <t>Small Canopy</t>
  </si>
  <si>
    <t>Small Canopy – Single Column</t>
  </si>
  <si>
    <t>Small Canopy – Double Column</t>
  </si>
  <si>
    <t>Small Canopy – Reused Structure with White Film</t>
  </si>
  <si>
    <t>Small Canopy Signage + English Film</t>
  </si>
  <si>
    <t>Inflation Area</t>
  </si>
  <si>
    <t>Air Canopy</t>
  </si>
  <si>
    <t>Fuel Dispensing Area</t>
  </si>
  <si>
    <t>Fuel Grade Indicator Lightbox on Column</t>
  </si>
  <si>
    <t>Fuel Grade Decal Signage (Film Type)</t>
  </si>
  <si>
    <t>Crash Barrier</t>
  </si>
  <si>
    <t>Fuel Nozzle Number Plate</t>
  </si>
  <si>
    <t>CCTV Sign (on Column)</t>
  </si>
  <si>
    <t>Warning Sign (on Column)</t>
  </si>
  <si>
    <t>White Access Hatch (on Column)</t>
  </si>
  <si>
    <t>Station Entry Notice Board– Freestanding</t>
  </si>
  <si>
    <t>Station Entry Notice Boarde – Wall-mounted</t>
  </si>
  <si>
    <t>Wall Directional Arrow</t>
  </si>
  <si>
    <t>Underground Tank Area &amp; Fuel Unloading Area</t>
  </si>
  <si>
    <t>Tank Area Warning Sign</t>
  </si>
  <si>
    <t xml:space="preserve">	group</t>
  </si>
  <si>
    <t>Fuel Unloading Procedures – Freestanding</t>
  </si>
  <si>
    <t>Fuel Unloading Procedures – Wall-mounted</t>
  </si>
  <si>
    <t>Fire Safety Equipment Cabinet (5-Piece Set)</t>
  </si>
  <si>
    <t>Brand Pillar</t>
  </si>
  <si>
    <t>5m Brand Pillar (Logo Type)</t>
  </si>
  <si>
    <t xml:space="preserve">	Other Areas</t>
  </si>
  <si>
    <t>Station Building Red Acrylic Trim Band</t>
  </si>
  <si>
    <t>meter</t>
  </si>
  <si>
    <t>Station Nameplate</t>
  </si>
  <si>
    <t>LK-2025-008-1</t>
    <phoneticPr fontId="16" type="noConversion"/>
  </si>
  <si>
    <t>LK-2025-009-1</t>
    <phoneticPr fontId="16" type="noConversion"/>
  </si>
  <si>
    <t>LK-2025-008-2</t>
    <phoneticPr fontId="16" type="noConversion"/>
  </si>
  <si>
    <t>LK-2025-009-2</t>
    <phoneticPr fontId="16" type="noConversion"/>
  </si>
  <si>
    <t>Single-Panel Light Box Type Canopy Cladding – Model H900
                                                                  Sinopec Logo Vinyl Film</t>
    <phoneticPr fontId="16" type="noConversion"/>
  </si>
  <si>
    <t>Single-Panel Light Box Type Canopy Cladding – Model H900
                                                                  Lettering Vinyl Film</t>
    <phoneticPr fontId="16" type="noConversion"/>
  </si>
  <si>
    <t>LK-2025-019</t>
    <phoneticPr fontId="16" type="noConversion"/>
  </si>
  <si>
    <t>LK-2025-017-1</t>
    <phoneticPr fontId="16" type="noConversion"/>
  </si>
  <si>
    <t>LK-2025-018-1</t>
    <phoneticPr fontId="16" type="noConversion"/>
  </si>
  <si>
    <t>LK-2025-017-2</t>
    <phoneticPr fontId="16" type="noConversion"/>
  </si>
  <si>
    <t>LK-2025-018-2</t>
    <phoneticPr fontId="16" type="noConversion"/>
  </si>
  <si>
    <t>Single-Panel Light Box Type Canopy Cladding – Model H1050
                                                                  Sinopec Logo Vinyl Film</t>
    <phoneticPr fontId="16" type="noConversion"/>
  </si>
  <si>
    <t>Single-Panel Light Box Type Canopy Cladding – Model H1050
                                                                  Lettering Vinyl Film</t>
    <phoneticPr fontId="16" type="noConversion"/>
  </si>
  <si>
    <t>LK-2025-026-1</t>
    <phoneticPr fontId="16" type="noConversion"/>
  </si>
  <si>
    <t>LK-2025-027-1</t>
    <phoneticPr fontId="16" type="noConversion"/>
  </si>
  <si>
    <t>LK-2025-026-2</t>
    <phoneticPr fontId="16" type="noConversion"/>
  </si>
  <si>
    <t>LK-2025-027-2</t>
    <phoneticPr fontId="16" type="noConversion"/>
  </si>
  <si>
    <t>Single-Panel Light Box Type Canopy Cladding – Model H1200
Sinopec Logo Vinyl Film</t>
    <phoneticPr fontId="16" type="noConversion"/>
  </si>
  <si>
    <t>Single-Panel Light Box Type Canopy Cladding – Model H1200
Lettering Vinyl Film</t>
    <phoneticPr fontId="16" type="noConversion"/>
  </si>
  <si>
    <t>LK-2025-035-1</t>
    <phoneticPr fontId="16" type="noConversion"/>
  </si>
  <si>
    <t>LK-2025-036-1</t>
    <phoneticPr fontId="16" type="noConversion"/>
  </si>
  <si>
    <t>LK-2025-035-2</t>
    <phoneticPr fontId="16" type="noConversion"/>
  </si>
  <si>
    <t>LK-2025-036-2</t>
    <phoneticPr fontId="16" type="noConversion"/>
  </si>
  <si>
    <t>Single-Panel Light Box Type Canopy Cladding – Model H1350   
Sinopec Logo Vinyl Film</t>
    <phoneticPr fontId="16" type="noConversion"/>
  </si>
  <si>
    <t>Single-Panel Light Box Type Canopy Cladding – Model H1350  
Lettering Vinyl Film</t>
    <phoneticPr fontId="16" type="noConversion"/>
  </si>
  <si>
    <t>Column Cladding (Aluminum Composite Panel)</t>
    <phoneticPr fontId="16" type="noConversion"/>
  </si>
  <si>
    <t>Column Cladding (Vinyl Film Finish)</t>
    <phoneticPr fontId="16" type="noConversion"/>
  </si>
  <si>
    <t>Dispenser Vinyl Film</t>
    <phoneticPr fontId="16" type="noConversion"/>
  </si>
  <si>
    <t>Brand Column Vinyl Film</t>
    <phoneticPr fontId="16" type="noConversion"/>
  </si>
  <si>
    <r>
      <rPr>
        <b/>
        <sz val="10"/>
        <rFont val="微软雅黑"/>
        <family val="2"/>
        <charset val="134"/>
      </rPr>
      <t>Unit Price (RMB)</t>
    </r>
    <r>
      <rPr>
        <sz val="10"/>
        <rFont val="微软雅黑"/>
        <family val="2"/>
        <charset val="134"/>
      </rPr>
      <t xml:space="preserve">
Note: Regardless of whether the material is imported or locally produced in Sri Lanka, the unit price should be based on the material price including installation cost (i.e., Column K or Column N).</t>
    </r>
    <phoneticPr fontId="16" type="noConversion"/>
  </si>
  <si>
    <t>Sea Freight（must more than 13% of Ex-Factory price）</t>
    <phoneticPr fontId="16" type="noConversion"/>
  </si>
  <si>
    <t>Annex2：Price Schedules</t>
    <phoneticPr fontId="16" type="noConversion"/>
  </si>
  <si>
    <t>Ceiling Price</t>
    <phoneticPr fontId="1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</si>
</sst>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76" formatCode="0_ "/>
  </numFmts>
  <fonts count="18" x14ac:knownFonts="1">
    <font>
      <sz val="11"/>
      <color theme="1"/>
      <name val="宋体"/>
      <charset val="134"/>
      <scheme val="minor"/>
    </font>
    <font>
      <sz val="9"/>
      <color theme="1"/>
      <name val="宋体"/>
      <family val="3"/>
      <charset val="134"/>
      <scheme val="minor"/>
    </font>
    <font>
      <sz val="10"/>
      <name val="微软雅黑"/>
      <family val="2"/>
      <charset val="134"/>
    </font>
    <font>
      <b/>
      <sz val="10"/>
      <color theme="4" tint="-0.499984740745262"/>
      <name val="微软雅黑"/>
      <family val="2"/>
      <charset val="134"/>
    </font>
    <font>
      <sz val="10"/>
      <color theme="1"/>
      <name val="微软雅黑"/>
      <family val="2"/>
      <charset val="134"/>
    </font>
    <font>
      <sz val="9"/>
      <color theme="1"/>
      <name val="微软雅黑"/>
      <family val="2"/>
      <charset val="134"/>
    </font>
    <font>
      <sz val="18"/>
      <color theme="1"/>
      <name val="微软雅黑"/>
      <family val="2"/>
      <charset val="134"/>
    </font>
    <font>
      <b/>
      <sz val="11"/>
      <name val="微软雅黑"/>
      <family val="2"/>
      <charset val="134"/>
    </font>
    <font>
      <b/>
      <sz val="14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1"/>
      <color theme="1"/>
      <name val="微软雅黑"/>
      <family val="2"/>
      <charset val="134"/>
    </font>
    <font>
      <sz val="9"/>
      <color rgb="FF000000"/>
      <name val="宋体"/>
      <family val="3"/>
      <charset val="134"/>
      <scheme val="minor"/>
    </font>
    <font>
      <sz val="10"/>
      <color rgb="FF000000"/>
      <name val="微软雅黑"/>
      <family val="2"/>
      <charset val="134"/>
    </font>
    <font>
      <b/>
      <sz val="10"/>
      <name val="微软雅黑"/>
      <family val="2"/>
      <charset val="134"/>
    </font>
    <font>
      <sz val="9"/>
      <color rgb="FF000000"/>
      <name val="宋体"/>
      <family val="3"/>
      <charset val="134"/>
      <scheme val="maj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</borders>
  <cellStyleXfs count="4">
    <xf numFmtId="0" fontId="0" fillId="0" borderId="0">
      <alignment vertical="center"/>
    </xf>
    <xf numFmtId="0" fontId="15" fillId="0" borderId="0" applyBorder="0">
      <alignment vertical="center"/>
    </xf>
    <xf numFmtId="9" fontId="17" fillId="0" borderId="0" applyFont="0" applyFill="0" applyBorder="0" applyAlignment="0" applyProtection="0">
      <alignment vertical="center"/>
    </xf>
    <xf numFmtId="0" fontId="6" fillId="0" borderId="2" applyFont="0" applyFill="0" applyBorder="0" applyAlignment="0">
      <alignment vertical="center"/>
    </xf>
  </cellStyleXfs>
  <cellXfs count="8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5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176" fontId="0" fillId="0" borderId="0" xfId="0" applyNumberFormat="1">
      <alignment vertical="center"/>
    </xf>
    <xf numFmtId="0" fontId="3" fillId="0" borderId="0" xfId="0" applyFont="1" applyAlignment="1">
      <alignment horizontal="left" vertical="top" wrapText="1"/>
    </xf>
    <xf numFmtId="0" fontId="6" fillId="0" borderId="1" xfId="0" applyFont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7" fillId="0" borderId="3" xfId="0" applyFont="1" applyBorder="1" applyAlignment="1" applyProtection="1">
      <alignment horizontal="center" vertical="center" wrapText="1"/>
      <protection locked="0"/>
    </xf>
    <xf numFmtId="0" fontId="8" fillId="0" borderId="4" xfId="0" applyFont="1" applyBorder="1" applyAlignment="1" applyProtection="1">
      <alignment horizontal="center" vertical="center" wrapText="1"/>
      <protection locked="0"/>
    </xf>
    <xf numFmtId="0" fontId="9" fillId="0" borderId="6" xfId="0" applyFont="1" applyBorder="1" applyAlignment="1" applyProtection="1">
      <alignment horizontal="center" vertical="center" wrapText="1"/>
      <protection locked="0"/>
    </xf>
    <xf numFmtId="0" fontId="9" fillId="0" borderId="7" xfId="0" applyFont="1" applyBorder="1" applyAlignment="1" applyProtection="1">
      <alignment horizontal="center" vertical="center" wrapText="1"/>
      <protection locked="0"/>
    </xf>
    <xf numFmtId="0" fontId="2" fillId="0" borderId="6" xfId="0" applyFont="1" applyBorder="1" applyAlignment="1" applyProtection="1">
      <alignment horizontal="center" vertical="center" wrapText="1"/>
      <protection locked="0"/>
    </xf>
    <xf numFmtId="0" fontId="2" fillId="0" borderId="12" xfId="0" applyFont="1" applyBorder="1" applyAlignment="1" applyProtection="1">
      <alignment horizontal="center" vertical="center" wrapText="1"/>
      <protection locked="0"/>
    </xf>
    <xf numFmtId="0" fontId="2" fillId="0" borderId="13" xfId="0" applyFont="1" applyBorder="1" applyAlignment="1" applyProtection="1">
      <alignment horizontal="center" vertical="center" wrapText="1"/>
      <protection locked="0"/>
    </xf>
    <xf numFmtId="0" fontId="2" fillId="0" borderId="7" xfId="0" applyFont="1" applyBorder="1" applyAlignment="1" applyProtection="1">
      <alignment horizontal="center" vertical="center" wrapText="1"/>
      <protection locked="0"/>
    </xf>
    <xf numFmtId="0" fontId="2" fillId="0" borderId="3" xfId="0" applyFont="1" applyBorder="1" applyAlignment="1" applyProtection="1">
      <alignment horizontal="center" vertical="center" wrapText="1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10" fillId="0" borderId="7" xfId="0" applyFont="1" applyBorder="1" applyAlignment="1" applyProtection="1">
      <alignment horizontal="center" vertical="center" wrapText="1"/>
      <protection locked="0"/>
    </xf>
    <xf numFmtId="0" fontId="9" fillId="0" borderId="8" xfId="0" applyFont="1" applyBorder="1" applyAlignment="1" applyProtection="1">
      <alignment horizontal="center" vertical="center" wrapText="1"/>
      <protection locked="0"/>
    </xf>
    <xf numFmtId="0" fontId="9" fillId="0" borderId="11" xfId="0" applyFont="1" applyBorder="1" applyAlignment="1" applyProtection="1">
      <alignment horizontal="center" vertical="center" wrapText="1"/>
      <protection locked="0"/>
    </xf>
    <xf numFmtId="0" fontId="2" fillId="0" borderId="10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2" fillId="0" borderId="5" xfId="0" applyFont="1" applyBorder="1" applyAlignment="1" applyProtection="1">
      <alignment horizontal="center" vertical="center" wrapText="1"/>
      <protection locked="0"/>
    </xf>
    <xf numFmtId="0" fontId="2" fillId="0" borderId="11" xfId="0" applyFont="1" applyBorder="1" applyAlignment="1" applyProtection="1">
      <alignment horizontal="center" vertical="center" wrapText="1"/>
      <protection locked="0"/>
    </xf>
    <xf numFmtId="0" fontId="7" fillId="0" borderId="9" xfId="0" applyFont="1" applyBorder="1" applyAlignment="1" applyProtection="1">
      <alignment horizontal="center" vertical="center" wrapText="1"/>
      <protection locked="0"/>
    </xf>
    <xf numFmtId="0" fontId="10" fillId="0" borderId="9" xfId="0" applyFont="1" applyBorder="1" applyAlignment="1" applyProtection="1">
      <alignment horizontal="center" vertical="center" wrapText="1"/>
      <protection locked="0"/>
    </xf>
    <xf numFmtId="0" fontId="9" fillId="0" borderId="1" xfId="0" applyFont="1" applyBorder="1" applyAlignment="1" applyProtection="1">
      <alignment horizontal="center" vertical="center" wrapText="1"/>
      <protection locked="0"/>
    </xf>
    <xf numFmtId="0" fontId="9" fillId="0" borderId="9" xfId="0" applyFont="1" applyBorder="1" applyAlignment="1" applyProtection="1">
      <alignment horizontal="center" vertical="center" wrapText="1"/>
      <protection locked="0"/>
    </xf>
    <xf numFmtId="0" fontId="4" fillId="0" borderId="3" xfId="0" applyFont="1" applyBorder="1" applyAlignment="1" applyProtection="1">
      <alignment horizontal="center" vertical="center" wrapText="1"/>
      <protection locked="0"/>
    </xf>
    <xf numFmtId="176" fontId="2" fillId="0" borderId="10" xfId="0" applyNumberFormat="1" applyFont="1" applyBorder="1" applyAlignment="1" applyProtection="1">
      <alignment horizontal="center" vertical="center" wrapText="1"/>
      <protection locked="0"/>
    </xf>
    <xf numFmtId="0" fontId="13" fillId="0" borderId="3" xfId="0" applyFont="1" applyBorder="1" applyAlignment="1" applyProtection="1">
      <alignment horizontal="center" vertical="center" wrapText="1"/>
      <protection locked="0"/>
    </xf>
    <xf numFmtId="0" fontId="2" fillId="0" borderId="3" xfId="0" applyFont="1" applyBorder="1" applyAlignment="1" applyProtection="1">
      <alignment horizontal="center" vertical="center" wrapText="1"/>
      <protection locked="0"/>
    </xf>
    <xf numFmtId="0" fontId="2" fillId="0" borderId="9" xfId="0" applyFont="1" applyBorder="1" applyAlignment="1" applyProtection="1">
      <alignment horizontal="center" vertical="center" wrapText="1"/>
      <protection locked="0"/>
    </xf>
    <xf numFmtId="0" fontId="2" fillId="0" borderId="10" xfId="0" applyFont="1" applyBorder="1" applyAlignment="1" applyProtection="1">
      <alignment horizontal="right" vertical="center" wrapText="1"/>
      <protection locked="0"/>
    </xf>
    <xf numFmtId="0" fontId="2" fillId="0" borderId="4" xfId="0" applyFont="1" applyBorder="1" applyAlignment="1" applyProtection="1">
      <alignment horizontal="right" vertical="center" wrapText="1"/>
      <protection locked="0"/>
    </xf>
    <xf numFmtId="176" fontId="2" fillId="0" borderId="4" xfId="0" applyNumberFormat="1" applyFont="1" applyBorder="1" applyAlignment="1" applyProtection="1">
      <alignment horizontal="right" vertical="center" wrapText="1"/>
      <protection locked="0"/>
    </xf>
    <xf numFmtId="0" fontId="2" fillId="0" borderId="5" xfId="0" applyFont="1" applyBorder="1" applyAlignment="1" applyProtection="1">
      <alignment horizontal="right" vertical="center" wrapText="1"/>
      <protection locked="0"/>
    </xf>
    <xf numFmtId="0" fontId="4" fillId="0" borderId="3" xfId="0" applyFont="1" applyBorder="1" applyAlignment="1" applyProtection="1">
      <alignment horizontal="center" vertical="center"/>
      <protection locked="0"/>
    </xf>
    <xf numFmtId="0" fontId="1" fillId="0" borderId="3" xfId="0" applyFont="1" applyBorder="1" applyAlignment="1" applyProtection="1">
      <alignment horizontal="center" vertical="center"/>
      <protection locked="0"/>
    </xf>
    <xf numFmtId="0" fontId="1" fillId="0" borderId="3" xfId="0" applyFont="1" applyBorder="1" applyProtection="1">
      <alignment vertical="center"/>
      <protection locked="0"/>
    </xf>
    <xf numFmtId="176" fontId="0" fillId="0" borderId="10" xfId="0" applyNumberFormat="1" applyBorder="1" applyAlignment="1" applyProtection="1">
      <alignment horizontal="center" vertical="center"/>
      <protection locked="0"/>
    </xf>
    <xf numFmtId="0" fontId="0" fillId="0" borderId="3" xfId="0" applyBorder="1" applyAlignment="1" applyProtection="1">
      <alignment horizontal="center" vertical="center"/>
      <protection locked="0"/>
    </xf>
    <xf numFmtId="0" fontId="5" fillId="0" borderId="3" xfId="0" applyFont="1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4" fillId="0" borderId="7" xfId="0" applyFont="1" applyBorder="1" applyAlignment="1" applyProtection="1">
      <alignment horizontal="center" vertical="center"/>
      <protection locked="0"/>
    </xf>
    <xf numFmtId="176" fontId="0" fillId="0" borderId="6" xfId="0" applyNumberFormat="1" applyBorder="1" applyAlignment="1" applyProtection="1">
      <alignment horizontal="center" vertical="center"/>
      <protection locked="0"/>
    </xf>
    <xf numFmtId="0" fontId="2" fillId="0" borderId="7" xfId="0" applyFont="1" applyBorder="1" applyAlignment="1" applyProtection="1">
      <alignment horizontal="center" vertical="center" wrapText="1"/>
    </xf>
    <xf numFmtId="0" fontId="2" fillId="0" borderId="3" xfId="0" applyFont="1" applyBorder="1" applyAlignment="1" applyProtection="1">
      <alignment horizontal="center" vertical="center"/>
    </xf>
    <xf numFmtId="0" fontId="3" fillId="0" borderId="3" xfId="0" applyFont="1" applyBorder="1" applyAlignment="1" applyProtection="1">
      <alignment horizontal="left" vertical="center" wrapText="1"/>
    </xf>
    <xf numFmtId="0" fontId="11" fillId="0" borderId="3" xfId="0" applyFont="1" applyBorder="1" applyAlignment="1" applyProtection="1">
      <alignment horizontal="left" vertical="top"/>
    </xf>
    <xf numFmtId="0" fontId="4" fillId="0" borderId="3" xfId="0" applyFont="1" applyBorder="1" applyAlignment="1" applyProtection="1">
      <alignment horizontal="center" vertical="center"/>
    </xf>
    <xf numFmtId="2" fontId="0" fillId="2" borderId="3" xfId="0" applyNumberFormat="1" applyFill="1" applyBorder="1" applyAlignment="1" applyProtection="1">
      <alignment horizontal="center" vertical="center"/>
    </xf>
    <xf numFmtId="0" fontId="2" fillId="0" borderId="11" xfId="0" applyFont="1" applyBorder="1" applyAlignment="1" applyProtection="1">
      <alignment horizontal="center" vertical="center" wrapText="1"/>
    </xf>
    <xf numFmtId="0" fontId="11" fillId="0" borderId="3" xfId="0" applyFont="1" applyBorder="1" applyAlignment="1" applyProtection="1">
      <alignment horizontal="left" vertical="top" wrapText="1"/>
    </xf>
    <xf numFmtId="0" fontId="12" fillId="0" borderId="3" xfId="0" applyFont="1" applyBorder="1" applyAlignment="1" applyProtection="1">
      <alignment horizontal="center" vertical="center" wrapText="1"/>
    </xf>
    <xf numFmtId="0" fontId="0" fillId="0" borderId="3" xfId="0" applyBorder="1" applyAlignment="1" applyProtection="1">
      <alignment horizontal="center" vertical="center"/>
    </xf>
    <xf numFmtId="0" fontId="2" fillId="0" borderId="3" xfId="0" applyFont="1" applyBorder="1" applyAlignment="1" applyProtection="1">
      <alignment horizontal="left" vertical="top" wrapText="1"/>
    </xf>
    <xf numFmtId="0" fontId="2" fillId="0" borderId="9" xfId="0" applyFont="1" applyBorder="1" applyAlignment="1" applyProtection="1">
      <alignment horizontal="center" vertical="center" wrapText="1"/>
    </xf>
    <xf numFmtId="0" fontId="2" fillId="0" borderId="3" xfId="0" applyFont="1" applyBorder="1" applyAlignment="1" applyProtection="1">
      <alignment horizontal="center" vertical="top" wrapText="1"/>
    </xf>
    <xf numFmtId="0" fontId="2" fillId="0" borderId="3" xfId="0" applyFont="1" applyBorder="1" applyProtection="1">
      <alignment vertical="center"/>
    </xf>
    <xf numFmtId="0" fontId="2" fillId="0" borderId="7" xfId="0" applyFont="1" applyBorder="1" applyProtection="1">
      <alignment vertical="center"/>
    </xf>
    <xf numFmtId="0" fontId="4" fillId="0" borderId="3" xfId="0" applyFont="1" applyBorder="1" applyAlignment="1" applyProtection="1">
      <alignment horizontal="center" vertical="center" wrapText="1"/>
    </xf>
    <xf numFmtId="0" fontId="2" fillId="0" borderId="3" xfId="0" applyFont="1" applyBorder="1" applyAlignment="1" applyProtection="1">
      <alignment horizontal="center" vertical="center" wrapText="1"/>
    </xf>
    <xf numFmtId="0" fontId="2" fillId="0" borderId="7" xfId="0" applyFont="1" applyBorder="1" applyAlignment="1" applyProtection="1">
      <alignment horizontal="center" vertical="center"/>
    </xf>
    <xf numFmtId="2" fontId="0" fillId="2" borderId="7" xfId="0" applyNumberFormat="1" applyFill="1" applyBorder="1" applyAlignment="1" applyProtection="1">
      <alignment horizontal="center" vertical="center"/>
    </xf>
    <xf numFmtId="0" fontId="13" fillId="0" borderId="3" xfId="0" applyFont="1" applyBorder="1" applyAlignment="1" applyProtection="1">
      <alignment horizontal="center" vertical="center" wrapText="1"/>
    </xf>
    <xf numFmtId="0" fontId="3" fillId="0" borderId="7" xfId="0" applyFont="1" applyBorder="1" applyAlignment="1" applyProtection="1">
      <alignment horizontal="left" vertical="center" wrapText="1"/>
    </xf>
    <xf numFmtId="0" fontId="2" fillId="0" borderId="3" xfId="0" applyFont="1" applyBorder="1" applyAlignment="1" applyProtection="1">
      <alignment horizontal="justify" vertical="center" wrapText="1"/>
    </xf>
    <xf numFmtId="0" fontId="14" fillId="0" borderId="3" xfId="0" applyFont="1" applyBorder="1" applyAlignment="1" applyProtection="1">
      <alignment horizontal="left" vertical="top" wrapText="1"/>
    </xf>
    <xf numFmtId="0" fontId="4" fillId="0" borderId="5" xfId="0" applyFont="1" applyBorder="1" applyAlignment="1" applyProtection="1">
      <alignment horizontal="center" vertical="center" wrapText="1"/>
    </xf>
    <xf numFmtId="0" fontId="2" fillId="0" borderId="0" xfId="0" applyFont="1" applyAlignment="1" applyProtection="1">
      <alignment horizontal="center" vertical="center"/>
    </xf>
    <xf numFmtId="0" fontId="2" fillId="0" borderId="7" xfId="0" applyFont="1" applyBorder="1" applyAlignment="1" applyProtection="1">
      <alignment horizontal="center" vertical="center"/>
    </xf>
    <xf numFmtId="0" fontId="2" fillId="0" borderId="9" xfId="0" applyFont="1" applyBorder="1" applyAlignment="1" applyProtection="1">
      <alignment horizontal="center" vertical="center"/>
    </xf>
    <xf numFmtId="10" fontId="0" fillId="0" borderId="3" xfId="2" applyNumberFormat="1" applyFont="1" applyBorder="1" applyAlignment="1" applyProtection="1">
      <alignment horizontal="center" vertical="center"/>
    </xf>
    <xf numFmtId="10" fontId="0" fillId="0" borderId="7" xfId="2" applyNumberFormat="1" applyFont="1" applyBorder="1" applyAlignment="1" applyProtection="1">
      <alignment horizontal="center" vertical="center"/>
    </xf>
  </cellXfs>
  <cellStyles count="4">
    <cellStyle name="百分比" xfId="2" builtinId="5"/>
    <cellStyle name="保护" xfId="3" xr:uid="{80ED9EF9-EB69-45F2-A2BA-D752E492D3E8}"/>
    <cellStyle name="常规" xfId="0" builtinId="0"/>
    <cellStyle name="常规 2" xfId="1" xr:uid="{00000000-0005-0000-0000-000031000000}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colors>
    <mruColors>
      <color rgb="FFFF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310.png"/></Relationships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Types" Target="richData/rdRichValueTypes.xml"/><Relationship Id="rId3" Type="http://schemas.openxmlformats.org/officeDocument/2006/relationships/styles" Target="styles.xml"/><Relationship Id="rId7" Type="http://schemas.microsoft.com/office/2017/06/relationships/rdRichValueStructure" Target="richData/rdrichvaluestructure.xml"/><Relationship Id="rId12" Type="http://www.wps.cn/officeDocument/2023/relationships/customStorage" Target="customStorage/customStorag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06/relationships/rdRichValue" Target="richData/rdrichvalue.xml"/><Relationship Id="rId11" Type="http://www.wps.cn/officeDocument/2020/cellImage" Target="cellimages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openxmlformats.org/officeDocument/2006/relationships/calcChain" Target="calcChain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196214</xdr:colOff>
      <xdr:row>71</xdr:row>
      <xdr:rowOff>0</xdr:rowOff>
    </xdr:from>
    <xdr:ext cx="91439" cy="17145"/>
    <xdr:pic>
      <xdr:nvPicPr>
        <xdr:cNvPr id="2" name="image40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4105" y="121760615"/>
          <a:ext cx="91440" cy="17145"/>
        </a:xfrm>
        <a:prstGeom prst="rect">
          <a:avLst/>
        </a:prstGeom>
      </xdr:spPr>
    </xdr:pic>
    <xdr:clientData/>
  </xdr:oneCellAnchor>
  <xdr:twoCellAnchor editAs="oneCell">
    <xdr:from>
      <xdr:col>3</xdr:col>
      <xdr:colOff>59055</xdr:colOff>
      <xdr:row>49</xdr:row>
      <xdr:rowOff>89535</xdr:rowOff>
    </xdr:from>
    <xdr:to>
      <xdr:col>3</xdr:col>
      <xdr:colOff>1223645</xdr:colOff>
      <xdr:row>49</xdr:row>
      <xdr:rowOff>917575</xdr:rowOff>
    </xdr:to>
    <xdr:pic>
      <xdr:nvPicPr>
        <xdr:cNvPr id="3" name="ID_08060F4F0950419E8080CC2D78BEA0DB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7580" y="88754585"/>
          <a:ext cx="1164590" cy="828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370840</xdr:colOff>
      <xdr:row>51</xdr:row>
      <xdr:rowOff>173990</xdr:rowOff>
    </xdr:from>
    <xdr:to>
      <xdr:col>3</xdr:col>
      <xdr:colOff>1038860</xdr:colOff>
      <xdr:row>51</xdr:row>
      <xdr:rowOff>766445</xdr:rowOff>
    </xdr:to>
    <xdr:pic>
      <xdr:nvPicPr>
        <xdr:cNvPr id="4" name="ID_A048AAD8AEC1487EA1DE99A914546A6C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09365" y="91111705"/>
          <a:ext cx="66802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85453</xdr:colOff>
      <xdr:row>53</xdr:row>
      <xdr:rowOff>36286</xdr:rowOff>
    </xdr:from>
    <xdr:to>
      <xdr:col>3</xdr:col>
      <xdr:colOff>1649368</xdr:colOff>
      <xdr:row>53</xdr:row>
      <xdr:rowOff>515258</xdr:rowOff>
    </xdr:to>
    <xdr:pic>
      <xdr:nvPicPr>
        <xdr:cNvPr id="7" name="ID_378F88E0D3E14CD683280873D638D60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41024" y="103541286"/>
          <a:ext cx="1563915" cy="4753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</xdr:colOff>
      <xdr:row>54</xdr:row>
      <xdr:rowOff>628015</xdr:rowOff>
    </xdr:from>
    <xdr:to>
      <xdr:col>3</xdr:col>
      <xdr:colOff>1263650</xdr:colOff>
      <xdr:row>54</xdr:row>
      <xdr:rowOff>1465580</xdr:rowOff>
    </xdr:to>
    <xdr:pic>
      <xdr:nvPicPr>
        <xdr:cNvPr id="8" name="ID_840948CAFFC14300B243ADFBE8D74D74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57575" y="95274765"/>
          <a:ext cx="12446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94615</xdr:colOff>
      <xdr:row>55</xdr:row>
      <xdr:rowOff>526415</xdr:rowOff>
    </xdr:from>
    <xdr:to>
      <xdr:col>3</xdr:col>
      <xdr:colOff>1229995</xdr:colOff>
      <xdr:row>55</xdr:row>
      <xdr:rowOff>1569085</xdr:rowOff>
    </xdr:to>
    <xdr:pic>
      <xdr:nvPicPr>
        <xdr:cNvPr id="9" name="ID_AC5C542378AE49ADB5C08CCFE1C7F23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33140" y="97954465"/>
          <a:ext cx="1135380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201385</xdr:colOff>
      <xdr:row>60</xdr:row>
      <xdr:rowOff>27758</xdr:rowOff>
    </xdr:from>
    <xdr:to>
      <xdr:col>3</xdr:col>
      <xdr:colOff>1158259</xdr:colOff>
      <xdr:row>60</xdr:row>
      <xdr:rowOff>948870</xdr:rowOff>
    </xdr:to>
    <xdr:pic>
      <xdr:nvPicPr>
        <xdr:cNvPr id="12" name="ID_2A878CF9402D47219B074048325C3A09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39820" y="105970705"/>
          <a:ext cx="95694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1902187</xdr:colOff>
      <xdr:row>61</xdr:row>
      <xdr:rowOff>168728</xdr:rowOff>
    </xdr:from>
    <xdr:to>
      <xdr:col>3</xdr:col>
      <xdr:colOff>1970313</xdr:colOff>
      <xdr:row>61</xdr:row>
      <xdr:rowOff>1845127</xdr:rowOff>
    </xdr:to>
    <xdr:pic>
      <xdr:nvPicPr>
        <xdr:cNvPr id="14" name="ID_258A3AB909DB454E809C369C6C4DB2BD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t="3262" r="22957"/>
        <a:stretch>
          <a:fillRect/>
        </a:stretch>
      </xdr:blipFill>
      <xdr:spPr>
        <a:xfrm>
          <a:off x="3654787" y="102875442"/>
          <a:ext cx="2201726" cy="16763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290739</xdr:colOff>
      <xdr:row>61</xdr:row>
      <xdr:rowOff>2201272</xdr:rowOff>
    </xdr:from>
    <xdr:to>
      <xdr:col>3</xdr:col>
      <xdr:colOff>1667328</xdr:colOff>
      <xdr:row>63</xdr:row>
      <xdr:rowOff>4746</xdr:rowOff>
    </xdr:to>
    <xdr:pic>
      <xdr:nvPicPr>
        <xdr:cNvPr id="15" name="ID_61D5ED09AACF440D9E3250ED08F99EDB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46310" y="118460701"/>
          <a:ext cx="1376589" cy="1123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740410</xdr:colOff>
      <xdr:row>63</xdr:row>
      <xdr:rowOff>11430</xdr:rowOff>
    </xdr:from>
    <xdr:to>
      <xdr:col>3</xdr:col>
      <xdr:colOff>1306286</xdr:colOff>
      <xdr:row>64</xdr:row>
      <xdr:rowOff>240654</xdr:rowOff>
    </xdr:to>
    <xdr:pic>
      <xdr:nvPicPr>
        <xdr:cNvPr id="16" name="ID_38D5B572F0244C4B8D5B1EE6AA12DD30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95981" y="119591001"/>
          <a:ext cx="565876" cy="12452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527050</xdr:colOff>
      <xdr:row>65</xdr:row>
      <xdr:rowOff>55880</xdr:rowOff>
    </xdr:from>
    <xdr:to>
      <xdr:col>3</xdr:col>
      <xdr:colOff>1252220</xdr:colOff>
      <xdr:row>65</xdr:row>
      <xdr:rowOff>852805</xdr:rowOff>
    </xdr:to>
    <xdr:pic>
      <xdr:nvPicPr>
        <xdr:cNvPr id="17" name="ID_5C6BB67586704A3585DEAEC1CA911B40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965575" y="112346740"/>
          <a:ext cx="725170" cy="79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549275</xdr:colOff>
      <xdr:row>66</xdr:row>
      <xdr:rowOff>170180</xdr:rowOff>
    </xdr:from>
    <xdr:to>
      <xdr:col>3</xdr:col>
      <xdr:colOff>1145540</xdr:colOff>
      <xdr:row>66</xdr:row>
      <xdr:rowOff>762635</xdr:rowOff>
    </xdr:to>
    <xdr:pic>
      <xdr:nvPicPr>
        <xdr:cNvPr id="18" name="ID_63AD6D4FB1754A298782CAB23488B0D8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987800" y="113388775"/>
          <a:ext cx="59626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116204</xdr:colOff>
      <xdr:row>69</xdr:row>
      <xdr:rowOff>36195</xdr:rowOff>
    </xdr:from>
    <xdr:to>
      <xdr:col>3</xdr:col>
      <xdr:colOff>1866899</xdr:colOff>
      <xdr:row>70</xdr:row>
      <xdr:rowOff>88899</xdr:rowOff>
    </xdr:to>
    <xdr:pic>
      <xdr:nvPicPr>
        <xdr:cNvPr id="20" name="ID_E700441F0F28405DA7CEBD8A6A99724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b="11420"/>
        <a:stretch>
          <a:fillRect/>
        </a:stretch>
      </xdr:blipFill>
      <xdr:spPr>
        <a:xfrm>
          <a:off x="3554095" y="118695470"/>
          <a:ext cx="1750695" cy="190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457835</xdr:colOff>
      <xdr:row>71</xdr:row>
      <xdr:rowOff>41910</xdr:rowOff>
    </xdr:from>
    <xdr:to>
      <xdr:col>3</xdr:col>
      <xdr:colOff>1284605</xdr:colOff>
      <xdr:row>71</xdr:row>
      <xdr:rowOff>880745</xdr:rowOff>
    </xdr:to>
    <xdr:pic>
      <xdr:nvPicPr>
        <xdr:cNvPr id="23" name="ID_D68B0121247D41F5BD8747F5E74C99B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896360" y="123379865"/>
          <a:ext cx="826770" cy="838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123007</xdr:colOff>
      <xdr:row>73</xdr:row>
      <xdr:rowOff>183515</xdr:rowOff>
    </xdr:from>
    <xdr:to>
      <xdr:col>3</xdr:col>
      <xdr:colOff>1542142</xdr:colOff>
      <xdr:row>73</xdr:row>
      <xdr:rowOff>1707516</xdr:rowOff>
    </xdr:to>
    <xdr:pic>
      <xdr:nvPicPr>
        <xdr:cNvPr id="25" name="ID_B19E07898106453F8B66BAA6CF6B3237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78578" y="133333944"/>
          <a:ext cx="1419135" cy="15240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10795</xdr:colOff>
      <xdr:row>74</xdr:row>
      <xdr:rowOff>581024</xdr:rowOff>
    </xdr:from>
    <xdr:to>
      <xdr:col>4</xdr:col>
      <xdr:colOff>514</xdr:colOff>
      <xdr:row>74</xdr:row>
      <xdr:rowOff>1360713</xdr:rowOff>
    </xdr:to>
    <xdr:pic>
      <xdr:nvPicPr>
        <xdr:cNvPr id="26" name="ID_3097D76A85AA4E619CCCF96ED7C590B8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766366" y="135582024"/>
          <a:ext cx="2298579" cy="7796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280759</xdr:colOff>
      <xdr:row>75</xdr:row>
      <xdr:rowOff>286659</xdr:rowOff>
    </xdr:from>
    <xdr:to>
      <xdr:col>3</xdr:col>
      <xdr:colOff>2070058</xdr:colOff>
      <xdr:row>76</xdr:row>
      <xdr:rowOff>979715</xdr:rowOff>
    </xdr:to>
    <xdr:pic>
      <xdr:nvPicPr>
        <xdr:cNvPr id="29" name="ID_BAF73B142AE64147A486D68FA0F25015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036330" y="137882088"/>
          <a:ext cx="1789299" cy="52287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458742</xdr:colOff>
      <xdr:row>77</xdr:row>
      <xdr:rowOff>90987</xdr:rowOff>
    </xdr:from>
    <xdr:to>
      <xdr:col>3</xdr:col>
      <xdr:colOff>1415143</xdr:colOff>
      <xdr:row>77</xdr:row>
      <xdr:rowOff>788305</xdr:rowOff>
    </xdr:to>
    <xdr:pic>
      <xdr:nvPicPr>
        <xdr:cNvPr id="30" name="ID_3E14FBC599D744739D0AE67F31902196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96995" y="152773380"/>
          <a:ext cx="956310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508634</xdr:colOff>
      <xdr:row>78</xdr:row>
      <xdr:rowOff>900431</xdr:rowOff>
    </xdr:from>
    <xdr:to>
      <xdr:col>3</xdr:col>
      <xdr:colOff>1422399</xdr:colOff>
      <xdr:row>80</xdr:row>
      <xdr:rowOff>95026</xdr:rowOff>
    </xdr:to>
    <xdr:pic>
      <xdr:nvPicPr>
        <xdr:cNvPr id="31" name="ID_30E43A31C536438EA72DDA9803C7A697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264205" y="145245002"/>
          <a:ext cx="913765" cy="12810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61957</xdr:colOff>
      <xdr:row>5</xdr:row>
      <xdr:rowOff>1287870</xdr:rowOff>
    </xdr:from>
    <xdr:to>
      <xdr:col>3</xdr:col>
      <xdr:colOff>1714781</xdr:colOff>
      <xdr:row>5</xdr:row>
      <xdr:rowOff>1841499</xdr:rowOff>
    </xdr:to>
    <xdr:pic>
      <xdr:nvPicPr>
        <xdr:cNvPr id="33" name="ID_1115D6A72A6D41838935EAE10DC58F1B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10800000">
          <a:off x="3500120" y="4053840"/>
          <a:ext cx="1652905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</xdr:colOff>
      <xdr:row>6</xdr:row>
      <xdr:rowOff>588645</xdr:rowOff>
    </xdr:from>
    <xdr:to>
      <xdr:col>3</xdr:col>
      <xdr:colOff>1886056</xdr:colOff>
      <xdr:row>6</xdr:row>
      <xdr:rowOff>1358901</xdr:rowOff>
    </xdr:to>
    <xdr:pic>
      <xdr:nvPicPr>
        <xdr:cNvPr id="34" name="ID_002634BFEE1B45AF9AA3FCB7A2C75005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463925" y="6334125"/>
          <a:ext cx="1860550" cy="77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36194</xdr:colOff>
      <xdr:row>7</xdr:row>
      <xdr:rowOff>508635</xdr:rowOff>
    </xdr:from>
    <xdr:to>
      <xdr:col>3</xdr:col>
      <xdr:colOff>1932909</xdr:colOff>
      <xdr:row>7</xdr:row>
      <xdr:rowOff>1371600</xdr:rowOff>
    </xdr:to>
    <xdr:pic>
      <xdr:nvPicPr>
        <xdr:cNvPr id="35" name="ID_942F39DB308D449985E2F56D2869C360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474085" y="9363075"/>
          <a:ext cx="1896745" cy="862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8</xdr:row>
      <xdr:rowOff>547371</xdr:rowOff>
    </xdr:from>
    <xdr:to>
      <xdr:col>3</xdr:col>
      <xdr:colOff>1957867</xdr:colOff>
      <xdr:row>8</xdr:row>
      <xdr:rowOff>1485901</xdr:rowOff>
    </xdr:to>
    <xdr:pic>
      <xdr:nvPicPr>
        <xdr:cNvPr id="36" name="ID_FEC82078E34D418B81ED0D8F3FB56822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75355" y="12465050"/>
          <a:ext cx="1920875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56515</xdr:colOff>
      <xdr:row>9</xdr:row>
      <xdr:rowOff>678815</xdr:rowOff>
    </xdr:from>
    <xdr:to>
      <xdr:col>3</xdr:col>
      <xdr:colOff>1752600</xdr:colOff>
      <xdr:row>9</xdr:row>
      <xdr:rowOff>1511010</xdr:rowOff>
    </xdr:to>
    <xdr:pic>
      <xdr:nvPicPr>
        <xdr:cNvPr id="37" name="ID_41C63A52E1AB49918B5AC6BA937459F8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3495040" y="15636875"/>
          <a:ext cx="1696085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50164</xdr:colOff>
      <xdr:row>10</xdr:row>
      <xdr:rowOff>639445</xdr:rowOff>
    </xdr:from>
    <xdr:to>
      <xdr:col>3</xdr:col>
      <xdr:colOff>1765300</xdr:colOff>
      <xdr:row>10</xdr:row>
      <xdr:rowOff>1162752</xdr:rowOff>
    </xdr:to>
    <xdr:pic>
      <xdr:nvPicPr>
        <xdr:cNvPr id="38" name="ID_F80F77704D1C4ECA816D7F910F9C617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488055" y="18455005"/>
          <a:ext cx="171577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109854</xdr:colOff>
      <xdr:row>11</xdr:row>
      <xdr:rowOff>625475</xdr:rowOff>
    </xdr:from>
    <xdr:to>
      <xdr:col>3</xdr:col>
      <xdr:colOff>1701800</xdr:colOff>
      <xdr:row>11</xdr:row>
      <xdr:rowOff>1174177</xdr:rowOff>
    </xdr:to>
    <xdr:pic>
      <xdr:nvPicPr>
        <xdr:cNvPr id="39" name="ID_3E5FF8B89A0745E8BFE3865B66765505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3547745" y="20727035"/>
          <a:ext cx="1592580" cy="54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302895</xdr:colOff>
      <xdr:row>12</xdr:row>
      <xdr:rowOff>110489</xdr:rowOff>
    </xdr:from>
    <xdr:to>
      <xdr:col>3</xdr:col>
      <xdr:colOff>1358900</xdr:colOff>
      <xdr:row>12</xdr:row>
      <xdr:rowOff>1170972</xdr:rowOff>
    </xdr:to>
    <xdr:pic>
      <xdr:nvPicPr>
        <xdr:cNvPr id="40" name="ID_79B4DDBB0E6F47C38D4ECA1B432CB14E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741420" y="22855555"/>
          <a:ext cx="1056005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156209</xdr:colOff>
      <xdr:row>13</xdr:row>
      <xdr:rowOff>228600</xdr:rowOff>
    </xdr:from>
    <xdr:to>
      <xdr:col>3</xdr:col>
      <xdr:colOff>1542040</xdr:colOff>
      <xdr:row>13</xdr:row>
      <xdr:rowOff>584835</xdr:rowOff>
    </xdr:to>
    <xdr:pic>
      <xdr:nvPicPr>
        <xdr:cNvPr id="41" name="ID_C33AE6F7C0244E6B8B4B2501555DA7C9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594100" y="24277320"/>
          <a:ext cx="1386205" cy="35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16</xdr:row>
      <xdr:rowOff>849630</xdr:rowOff>
    </xdr:from>
    <xdr:to>
      <xdr:col>3</xdr:col>
      <xdr:colOff>1242695</xdr:colOff>
      <xdr:row>16</xdr:row>
      <xdr:rowOff>1275715</xdr:rowOff>
    </xdr:to>
    <xdr:pic>
      <xdr:nvPicPr>
        <xdr:cNvPr id="42" name="ID_BC047791531241D5A73CB3D47D26D2D0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90595" y="26247090"/>
          <a:ext cx="1190625" cy="42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52704</xdr:colOff>
      <xdr:row>17</xdr:row>
      <xdr:rowOff>840105</xdr:rowOff>
    </xdr:from>
    <xdr:to>
      <xdr:col>3</xdr:col>
      <xdr:colOff>1819631</xdr:colOff>
      <xdr:row>17</xdr:row>
      <xdr:rowOff>1612901</xdr:rowOff>
    </xdr:to>
    <xdr:pic>
      <xdr:nvPicPr>
        <xdr:cNvPr id="43" name="ID_D770E863F40042639A295302A9B7FE2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490595" y="29011245"/>
          <a:ext cx="1767205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18</xdr:row>
      <xdr:rowOff>723264</xdr:rowOff>
    </xdr:from>
    <xdr:to>
      <xdr:col>3</xdr:col>
      <xdr:colOff>1652960</xdr:colOff>
      <xdr:row>18</xdr:row>
      <xdr:rowOff>1485899</xdr:rowOff>
    </xdr:to>
    <xdr:pic>
      <xdr:nvPicPr>
        <xdr:cNvPr id="44" name="ID_F480C962A23B4D01A4BE5645A2588BC6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92500" y="31896050"/>
          <a:ext cx="1598930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81280</xdr:colOff>
      <xdr:row>19</xdr:row>
      <xdr:rowOff>713740</xdr:rowOff>
    </xdr:from>
    <xdr:to>
      <xdr:col>3</xdr:col>
      <xdr:colOff>1245235</xdr:colOff>
      <xdr:row>19</xdr:row>
      <xdr:rowOff>1299210</xdr:rowOff>
    </xdr:to>
    <xdr:pic>
      <xdr:nvPicPr>
        <xdr:cNvPr id="45" name="ID_888D771F6FF74D63AD5848AFE8655A89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519805" y="34508440"/>
          <a:ext cx="1163955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59690</xdr:colOff>
      <xdr:row>20</xdr:row>
      <xdr:rowOff>788035</xdr:rowOff>
    </xdr:from>
    <xdr:to>
      <xdr:col>3</xdr:col>
      <xdr:colOff>1228090</xdr:colOff>
      <xdr:row>20</xdr:row>
      <xdr:rowOff>1375410</xdr:rowOff>
    </xdr:to>
    <xdr:pic>
      <xdr:nvPicPr>
        <xdr:cNvPr id="46" name="ID_0F76265BC3884EF8BCF960A425F6DD4E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498215" y="37272595"/>
          <a:ext cx="116840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21</xdr:row>
      <xdr:rowOff>873125</xdr:rowOff>
    </xdr:from>
    <xdr:to>
      <xdr:col>3</xdr:col>
      <xdr:colOff>1224915</xdr:colOff>
      <xdr:row>21</xdr:row>
      <xdr:rowOff>1310005</xdr:rowOff>
    </xdr:to>
    <xdr:pic>
      <xdr:nvPicPr>
        <xdr:cNvPr id="47" name="ID_477B9F2B3E6C4A728D1897A07DB9E4B4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 flipV="1">
          <a:off x="3562350" y="39895145"/>
          <a:ext cx="1101090" cy="436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22</xdr:row>
      <xdr:rowOff>655955</xdr:rowOff>
    </xdr:from>
    <xdr:to>
      <xdr:col>3</xdr:col>
      <xdr:colOff>1211580</xdr:colOff>
      <xdr:row>22</xdr:row>
      <xdr:rowOff>1024255</xdr:rowOff>
    </xdr:to>
    <xdr:pic>
      <xdr:nvPicPr>
        <xdr:cNvPr id="48" name="ID_1802DB31E5794CDEBEAA994F62416054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3581400" y="42200195"/>
          <a:ext cx="1068705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244111</xdr:colOff>
      <xdr:row>23</xdr:row>
      <xdr:rowOff>27668</xdr:rowOff>
    </xdr:from>
    <xdr:to>
      <xdr:col>3</xdr:col>
      <xdr:colOff>1575072</xdr:colOff>
      <xdr:row>23</xdr:row>
      <xdr:rowOff>1181100</xdr:rowOff>
    </xdr:to>
    <xdr:pic>
      <xdr:nvPicPr>
        <xdr:cNvPr id="49" name="ID_291E2589B92A471FB5F010E190F42174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682365" y="44116625"/>
          <a:ext cx="1330960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</xdr:colOff>
      <xdr:row>24</xdr:row>
      <xdr:rowOff>270509</xdr:rowOff>
    </xdr:from>
    <xdr:to>
      <xdr:col>3</xdr:col>
      <xdr:colOff>1748093</xdr:colOff>
      <xdr:row>24</xdr:row>
      <xdr:rowOff>707570</xdr:rowOff>
    </xdr:to>
    <xdr:pic>
      <xdr:nvPicPr>
        <xdr:cNvPr id="50" name="ID_F61635ED721D4FDEA0D3579AC1A4942B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86150" y="45662215"/>
          <a:ext cx="169989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184785</xdr:colOff>
      <xdr:row>27</xdr:row>
      <xdr:rowOff>737325</xdr:rowOff>
    </xdr:from>
    <xdr:to>
      <xdr:col>3</xdr:col>
      <xdr:colOff>1683849</xdr:colOff>
      <xdr:row>27</xdr:row>
      <xdr:rowOff>1273628</xdr:rowOff>
    </xdr:to>
    <xdr:pic>
      <xdr:nvPicPr>
        <xdr:cNvPr id="51" name="ID_6E05F2C7E836474691FAFA93D8A07781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23310" y="47188755"/>
          <a:ext cx="149860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42545</xdr:colOff>
      <xdr:row>28</xdr:row>
      <xdr:rowOff>544287</xdr:rowOff>
    </xdr:from>
    <xdr:to>
      <xdr:col>3</xdr:col>
      <xdr:colOff>1809155</xdr:colOff>
      <xdr:row>28</xdr:row>
      <xdr:rowOff>1268731</xdr:rowOff>
    </xdr:to>
    <xdr:pic>
      <xdr:nvPicPr>
        <xdr:cNvPr id="52" name="ID_9B633331AF584FF0BB293EC6789E13F5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481070" y="49533175"/>
          <a:ext cx="176657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29</xdr:row>
      <xdr:rowOff>916940</xdr:rowOff>
    </xdr:from>
    <xdr:to>
      <xdr:col>3</xdr:col>
      <xdr:colOff>1742439</xdr:colOff>
      <xdr:row>29</xdr:row>
      <xdr:rowOff>1536700</xdr:rowOff>
    </xdr:to>
    <xdr:pic>
      <xdr:nvPicPr>
        <xdr:cNvPr id="53" name="ID_773041B42E3D441EB14D1838C6E62B1E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514090" y="52595780"/>
          <a:ext cx="1666240" cy="61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30</xdr:row>
      <xdr:rowOff>720725</xdr:rowOff>
    </xdr:from>
    <xdr:to>
      <xdr:col>3</xdr:col>
      <xdr:colOff>1231265</xdr:colOff>
      <xdr:row>30</xdr:row>
      <xdr:rowOff>1361440</xdr:rowOff>
    </xdr:to>
    <xdr:pic>
      <xdr:nvPicPr>
        <xdr:cNvPr id="54" name="ID_FC54A4ACA7AD497AB604BC9C5EF527AB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23615" y="55089425"/>
          <a:ext cx="114617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31</xdr:row>
      <xdr:rowOff>772795</xdr:rowOff>
    </xdr:from>
    <xdr:to>
      <xdr:col>3</xdr:col>
      <xdr:colOff>1264920</xdr:colOff>
      <xdr:row>31</xdr:row>
      <xdr:rowOff>1363345</xdr:rowOff>
    </xdr:to>
    <xdr:pic>
      <xdr:nvPicPr>
        <xdr:cNvPr id="55" name="ID_B881F2A86E8049CDB2418376A1D355A0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23615" y="57724675"/>
          <a:ext cx="117983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50800</xdr:colOff>
      <xdr:row>32</xdr:row>
      <xdr:rowOff>916940</xdr:rowOff>
    </xdr:from>
    <xdr:to>
      <xdr:col>3</xdr:col>
      <xdr:colOff>1290955</xdr:colOff>
      <xdr:row>32</xdr:row>
      <xdr:rowOff>1300480</xdr:rowOff>
    </xdr:to>
    <xdr:pic>
      <xdr:nvPicPr>
        <xdr:cNvPr id="56" name="ID_C2AC378958A64DAB874F9FC29F34CA4B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489325" y="60612020"/>
          <a:ext cx="1240155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43815</xdr:colOff>
      <xdr:row>33</xdr:row>
      <xdr:rowOff>827405</xdr:rowOff>
    </xdr:from>
    <xdr:to>
      <xdr:col>3</xdr:col>
      <xdr:colOff>1273175</xdr:colOff>
      <xdr:row>33</xdr:row>
      <xdr:rowOff>1250950</xdr:rowOff>
    </xdr:to>
    <xdr:pic>
      <xdr:nvPicPr>
        <xdr:cNvPr id="57" name="ID_F1BA136A0317419CA3F40C1D8EE432B1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3482340" y="63410465"/>
          <a:ext cx="1229360" cy="423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295910</xdr:colOff>
      <xdr:row>34</xdr:row>
      <xdr:rowOff>44450</xdr:rowOff>
    </xdr:from>
    <xdr:to>
      <xdr:col>3</xdr:col>
      <xdr:colOff>1295400</xdr:colOff>
      <xdr:row>34</xdr:row>
      <xdr:rowOff>940972</xdr:rowOff>
    </xdr:to>
    <xdr:pic>
      <xdr:nvPicPr>
        <xdr:cNvPr id="58" name="ID_462BF3EEE6B8495984A7EB9AC0DD138F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734435" y="65294510"/>
          <a:ext cx="99949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101600</xdr:colOff>
      <xdr:row>35</xdr:row>
      <xdr:rowOff>199795</xdr:rowOff>
    </xdr:from>
    <xdr:to>
      <xdr:col>3</xdr:col>
      <xdr:colOff>1638300</xdr:colOff>
      <xdr:row>35</xdr:row>
      <xdr:rowOff>587012</xdr:rowOff>
    </xdr:to>
    <xdr:pic>
      <xdr:nvPicPr>
        <xdr:cNvPr id="59" name="ID_60B58B350166464BAB07CE171BECE9AF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540125" y="66440050"/>
          <a:ext cx="1536700" cy="38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67310</xdr:colOff>
      <xdr:row>38</xdr:row>
      <xdr:rowOff>941070</xdr:rowOff>
    </xdr:from>
    <xdr:to>
      <xdr:col>3</xdr:col>
      <xdr:colOff>1203960</xdr:colOff>
      <xdr:row>38</xdr:row>
      <xdr:rowOff>1347470</xdr:rowOff>
    </xdr:to>
    <xdr:pic>
      <xdr:nvPicPr>
        <xdr:cNvPr id="60" name="ID_CC3F49EC5378442A8FCA7A76AB225105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505835" y="68102480"/>
          <a:ext cx="1136650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83820</xdr:colOff>
      <xdr:row>39</xdr:row>
      <xdr:rowOff>431800</xdr:rowOff>
    </xdr:from>
    <xdr:to>
      <xdr:col>3</xdr:col>
      <xdr:colOff>1666879</xdr:colOff>
      <xdr:row>39</xdr:row>
      <xdr:rowOff>1261745</xdr:rowOff>
    </xdr:to>
    <xdr:pic>
      <xdr:nvPicPr>
        <xdr:cNvPr id="61" name="ID_9683CBF92DB94E5B80670D340357DF9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522345" y="70344030"/>
          <a:ext cx="1583055" cy="82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44450</xdr:colOff>
      <xdr:row>40</xdr:row>
      <xdr:rowOff>759460</xdr:rowOff>
    </xdr:from>
    <xdr:to>
      <xdr:col>3</xdr:col>
      <xdr:colOff>1284605</xdr:colOff>
      <xdr:row>40</xdr:row>
      <xdr:rowOff>1297305</xdr:rowOff>
    </xdr:to>
    <xdr:pic>
      <xdr:nvPicPr>
        <xdr:cNvPr id="62" name="ID_E69F1ECCC3984807885439D3C503C7C9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482975" y="73315830"/>
          <a:ext cx="1240155" cy="53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35560</xdr:colOff>
      <xdr:row>41</xdr:row>
      <xdr:rowOff>676910</xdr:rowOff>
    </xdr:from>
    <xdr:to>
      <xdr:col>3</xdr:col>
      <xdr:colOff>1211580</xdr:colOff>
      <xdr:row>41</xdr:row>
      <xdr:rowOff>1413510</xdr:rowOff>
    </xdr:to>
    <xdr:pic>
      <xdr:nvPicPr>
        <xdr:cNvPr id="63" name="ID_89108E9D681847819F05D89CF86C2ECE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474085" y="75801220"/>
          <a:ext cx="1176020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82550</xdr:colOff>
      <xdr:row>42</xdr:row>
      <xdr:rowOff>687070</xdr:rowOff>
    </xdr:from>
    <xdr:to>
      <xdr:col>3</xdr:col>
      <xdr:colOff>1221740</xdr:colOff>
      <xdr:row>42</xdr:row>
      <xdr:rowOff>1318260</xdr:rowOff>
    </xdr:to>
    <xdr:pic>
      <xdr:nvPicPr>
        <xdr:cNvPr id="64" name="ID_37808DB5BA3D494BBA4FD1C824D89829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521075" y="78455520"/>
          <a:ext cx="1139190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91440</xdr:colOff>
      <xdr:row>43</xdr:row>
      <xdr:rowOff>909320</xdr:rowOff>
    </xdr:from>
    <xdr:to>
      <xdr:col>3</xdr:col>
      <xdr:colOff>1285240</xdr:colOff>
      <xdr:row>43</xdr:row>
      <xdr:rowOff>1273175</xdr:rowOff>
    </xdr:to>
    <xdr:pic>
      <xdr:nvPicPr>
        <xdr:cNvPr id="65" name="ID_624FECB28AB446A4A7346C57967C72D5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529965" y="81413350"/>
          <a:ext cx="119380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44</xdr:row>
      <xdr:rowOff>747395</xdr:rowOff>
    </xdr:from>
    <xdr:to>
      <xdr:col>3</xdr:col>
      <xdr:colOff>1282700</xdr:colOff>
      <xdr:row>44</xdr:row>
      <xdr:rowOff>1179195</xdr:rowOff>
    </xdr:to>
    <xdr:pic>
      <xdr:nvPicPr>
        <xdr:cNvPr id="66" name="ID_12D75B22A61342B8A3962DF1C4E6E740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3468370" y="83887945"/>
          <a:ext cx="125285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46</xdr:row>
      <xdr:rowOff>241935</xdr:rowOff>
    </xdr:from>
    <xdr:to>
      <xdr:col>3</xdr:col>
      <xdr:colOff>1734208</xdr:colOff>
      <xdr:row>46</xdr:row>
      <xdr:rowOff>685800</xdr:rowOff>
    </xdr:to>
    <xdr:pic>
      <xdr:nvPicPr>
        <xdr:cNvPr id="67" name="ID_203035DD654742AA885055675BDF870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76625" y="87520145"/>
          <a:ext cx="1696085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153670</xdr:colOff>
      <xdr:row>56</xdr:row>
      <xdr:rowOff>48895</xdr:rowOff>
    </xdr:from>
    <xdr:to>
      <xdr:col>3</xdr:col>
      <xdr:colOff>1202055</xdr:colOff>
      <xdr:row>56</xdr:row>
      <xdr:rowOff>560070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592195" y="100334445"/>
          <a:ext cx="1048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149225</xdr:colOff>
      <xdr:row>57</xdr:row>
      <xdr:rowOff>67945</xdr:rowOff>
    </xdr:from>
    <xdr:to>
      <xdr:col>3</xdr:col>
      <xdr:colOff>1197610</xdr:colOff>
      <xdr:row>57</xdr:row>
      <xdr:rowOff>579120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587750" y="101014530"/>
          <a:ext cx="1048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283029</xdr:colOff>
      <xdr:row>50</xdr:row>
      <xdr:rowOff>10885</xdr:rowOff>
    </xdr:from>
    <xdr:to>
      <xdr:col>3</xdr:col>
      <xdr:colOff>1317322</xdr:colOff>
      <xdr:row>50</xdr:row>
      <xdr:rowOff>1121229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721100" y="89805510"/>
          <a:ext cx="1034415" cy="110998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228601</xdr:colOff>
      <xdr:row>67</xdr:row>
      <xdr:rowOff>451758</xdr:rowOff>
    </xdr:from>
    <xdr:to>
      <xdr:col>3</xdr:col>
      <xdr:colOff>1611087</xdr:colOff>
      <xdr:row>67</xdr:row>
      <xdr:rowOff>1485564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667125" y="114500660"/>
          <a:ext cx="1382395" cy="103378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12702</xdr:colOff>
      <xdr:row>45</xdr:row>
      <xdr:rowOff>78014</xdr:rowOff>
    </xdr:from>
    <xdr:to>
      <xdr:col>3</xdr:col>
      <xdr:colOff>1769538</xdr:colOff>
      <xdr:row>45</xdr:row>
      <xdr:rowOff>1460500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451225" y="85763100"/>
          <a:ext cx="1756410" cy="138303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</xdr:row>
      <xdr:rowOff>1155700</xdr:rowOff>
    </xdr:from>
    <xdr:to>
      <xdr:col>3</xdr:col>
      <xdr:colOff>1371600</xdr:colOff>
      <xdr:row>53</xdr:row>
      <xdr:rowOff>27248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590925" y="92093415"/>
          <a:ext cx="1219200" cy="1092200"/>
        </a:xfrm>
        <a:prstGeom prst="rect">
          <a:avLst/>
        </a:prstGeom>
      </xdr:spPr>
    </xdr:pic>
    <xdr:clientData/>
  </xdr:twoCellAnchor>
  <xdr:twoCellAnchor editAs="oneCell">
    <xdr:from>
      <xdr:col>2</xdr:col>
      <xdr:colOff>1993266</xdr:colOff>
      <xdr:row>68</xdr:row>
      <xdr:rowOff>236490</xdr:rowOff>
    </xdr:from>
    <xdr:to>
      <xdr:col>3</xdr:col>
      <xdr:colOff>2066591</xdr:colOff>
      <xdr:row>68</xdr:row>
      <xdr:rowOff>2091871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745866" y="111815061"/>
          <a:ext cx="2206925" cy="1855381"/>
        </a:xfrm>
        <a:prstGeom prst="rect">
          <a:avLst/>
        </a:prstGeom>
      </xdr:spPr>
    </xdr:pic>
    <xdr:clientData/>
  </xdr:twoCellAnchor>
  <xdr:twoCellAnchor editAs="oneCell">
    <xdr:from>
      <xdr:col>3</xdr:col>
      <xdr:colOff>29030</xdr:colOff>
      <xdr:row>72</xdr:row>
      <xdr:rowOff>168185</xdr:rowOff>
    </xdr:from>
    <xdr:to>
      <xdr:col>3</xdr:col>
      <xdr:colOff>2119714</xdr:colOff>
      <xdr:row>72</xdr:row>
      <xdr:rowOff>1779815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784601" y="131468042"/>
          <a:ext cx="2090684" cy="1611630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58</xdr:row>
      <xdr:rowOff>1</xdr:rowOff>
    </xdr:from>
    <xdr:to>
      <xdr:col>3</xdr:col>
      <xdr:colOff>1230086</xdr:colOff>
      <xdr:row>58</xdr:row>
      <xdr:rowOff>1457880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86201" y="98581030"/>
          <a:ext cx="1230085" cy="1457879"/>
        </a:xfrm>
        <a:prstGeom prst="rect">
          <a:avLst/>
        </a:prstGeom>
      </xdr:spPr>
    </xdr:pic>
    <xdr:clientData/>
  </xdr:twoCellAnchor>
  <xdr:twoCellAnchor editAs="oneCell">
    <xdr:from>
      <xdr:col>2</xdr:col>
      <xdr:colOff>1837873</xdr:colOff>
      <xdr:row>59</xdr:row>
      <xdr:rowOff>234043</xdr:rowOff>
    </xdr:from>
    <xdr:to>
      <xdr:col>3</xdr:col>
      <xdr:colOff>2050144</xdr:colOff>
      <xdr:row>59</xdr:row>
      <xdr:rowOff>1355192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590473" y="100273757"/>
          <a:ext cx="2345871" cy="1121149"/>
        </a:xfrm>
        <a:prstGeom prst="rect">
          <a:avLst/>
        </a:prstGeom>
      </xdr:spPr>
    </xdr:pic>
    <xdr:clientData/>
  </xdr:twoCellAnchor>
  <xdr:twoCellAnchor editAs="oneCell">
    <xdr:from>
      <xdr:col>2</xdr:col>
      <xdr:colOff>1778000</xdr:colOff>
      <xdr:row>70</xdr:row>
      <xdr:rowOff>117930</xdr:rowOff>
    </xdr:from>
    <xdr:to>
      <xdr:col>3</xdr:col>
      <xdr:colOff>1810656</xdr:colOff>
      <xdr:row>71</xdr:row>
      <xdr:rowOff>45946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737429" y="128514930"/>
          <a:ext cx="2431142" cy="1179872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</xdr:colOff>
      <xdr:row>14</xdr:row>
      <xdr:rowOff>181429</xdr:rowOff>
    </xdr:from>
    <xdr:to>
      <xdr:col>3</xdr:col>
      <xdr:colOff>1273719</xdr:colOff>
      <xdr:row>14</xdr:row>
      <xdr:rowOff>1241912</xdr:rowOff>
    </xdr:to>
    <xdr:pic>
      <xdr:nvPicPr>
        <xdr:cNvPr id="11" name="ID_79B4DDBB0E6F47C38D4ECA1B432CB14E">
          <a:extLst>
            <a:ext uri="{FF2B5EF4-FFF2-40B4-BE49-F238E27FC236}">
              <a16:creationId xmlns:a16="http://schemas.microsoft.com/office/drawing/2014/main" id="{F85D0359-841E-5D41-B0B7-15538D91A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973285" y="25563286"/>
          <a:ext cx="1056005" cy="10604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254000</xdr:colOff>
      <xdr:row>15</xdr:row>
      <xdr:rowOff>381000</xdr:rowOff>
    </xdr:from>
    <xdr:to>
      <xdr:col>3</xdr:col>
      <xdr:colOff>1639831</xdr:colOff>
      <xdr:row>15</xdr:row>
      <xdr:rowOff>737235</xdr:rowOff>
    </xdr:to>
    <xdr:pic>
      <xdr:nvPicPr>
        <xdr:cNvPr id="19" name="ID_C33AE6F7C0244E6B8B4B2501555DA7C9">
          <a:extLst>
            <a:ext uri="{FF2B5EF4-FFF2-40B4-BE49-F238E27FC236}">
              <a16:creationId xmlns:a16="http://schemas.microsoft.com/office/drawing/2014/main" id="{A4B92C2F-4C26-AB4A-86EB-9D45DA9AD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009571" y="27105429"/>
          <a:ext cx="1385831" cy="35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108857</xdr:colOff>
      <xdr:row>24</xdr:row>
      <xdr:rowOff>1034143</xdr:rowOff>
    </xdr:from>
    <xdr:to>
      <xdr:col>3</xdr:col>
      <xdr:colOff>1439818</xdr:colOff>
      <xdr:row>26</xdr:row>
      <xdr:rowOff>83004</xdr:rowOff>
    </xdr:to>
    <xdr:pic>
      <xdr:nvPicPr>
        <xdr:cNvPr id="21" name="ID_291E2589B92A471FB5F010E190F42174">
          <a:extLst>
            <a:ext uri="{FF2B5EF4-FFF2-40B4-BE49-F238E27FC236}">
              <a16:creationId xmlns:a16="http://schemas.microsoft.com/office/drawing/2014/main" id="{06F83B52-1E02-DC4A-8EE4-1A529AA29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64428" y="49040143"/>
          <a:ext cx="1330961" cy="11534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54428</xdr:colOff>
      <xdr:row>26</xdr:row>
      <xdr:rowOff>290285</xdr:rowOff>
    </xdr:from>
    <xdr:to>
      <xdr:col>3</xdr:col>
      <xdr:colOff>1754896</xdr:colOff>
      <xdr:row>26</xdr:row>
      <xdr:rowOff>727346</xdr:rowOff>
    </xdr:to>
    <xdr:pic>
      <xdr:nvPicPr>
        <xdr:cNvPr id="24" name="ID_F61635ED721D4FDEA0D3579AC1A4942B">
          <a:extLst>
            <a:ext uri="{FF2B5EF4-FFF2-40B4-BE49-F238E27FC236}">
              <a16:creationId xmlns:a16="http://schemas.microsoft.com/office/drawing/2014/main" id="{8F27940E-BAB2-2647-B902-3F632B53A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809999" y="50400856"/>
          <a:ext cx="1700468" cy="4370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326572</xdr:colOff>
      <xdr:row>36</xdr:row>
      <xdr:rowOff>163286</xdr:rowOff>
    </xdr:from>
    <xdr:to>
      <xdr:col>3</xdr:col>
      <xdr:colOff>1641302</xdr:colOff>
      <xdr:row>36</xdr:row>
      <xdr:rowOff>1342572</xdr:rowOff>
    </xdr:to>
    <xdr:pic>
      <xdr:nvPicPr>
        <xdr:cNvPr id="32" name="ID_462BF3EEE6B8495984A7EB9AC0DD138F">
          <a:extLst>
            <a:ext uri="{FF2B5EF4-FFF2-40B4-BE49-F238E27FC236}">
              <a16:creationId xmlns:a16="http://schemas.microsoft.com/office/drawing/2014/main" id="{51B7A3C6-CB0D-674F-AB9B-B7F660092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082143" y="72172286"/>
          <a:ext cx="1314730" cy="11792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181429</xdr:colOff>
      <xdr:row>37</xdr:row>
      <xdr:rowOff>508000</xdr:rowOff>
    </xdr:from>
    <xdr:to>
      <xdr:col>3</xdr:col>
      <xdr:colOff>1718129</xdr:colOff>
      <xdr:row>37</xdr:row>
      <xdr:rowOff>895217</xdr:rowOff>
    </xdr:to>
    <xdr:pic>
      <xdr:nvPicPr>
        <xdr:cNvPr id="77" name="ID_60B58B350166464BAB07CE171BECE9AF">
          <a:extLst>
            <a:ext uri="{FF2B5EF4-FFF2-40B4-BE49-F238E27FC236}">
              <a16:creationId xmlns:a16="http://schemas.microsoft.com/office/drawing/2014/main" id="{4838C9CB-5D36-BB46-8E5F-8AA47917C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937000" y="73895857"/>
          <a:ext cx="1536700" cy="3872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47</xdr:row>
      <xdr:rowOff>0</xdr:rowOff>
    </xdr:from>
    <xdr:to>
      <xdr:col>3</xdr:col>
      <xdr:colOff>1756836</xdr:colOff>
      <xdr:row>48</xdr:row>
      <xdr:rowOff>3629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1F450FC0-928B-BD44-8AE0-9A19D6644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755571" y="96266000"/>
          <a:ext cx="1756836" cy="1382486"/>
        </a:xfrm>
        <a:prstGeom prst="rect">
          <a:avLst/>
        </a:prstGeom>
      </xdr:spPr>
    </xdr:pic>
    <xdr:clientData/>
  </xdr:twoCellAnchor>
  <xdr:twoCellAnchor editAs="oneCell">
    <xdr:from>
      <xdr:col>3</xdr:col>
      <xdr:colOff>36286</xdr:colOff>
      <xdr:row>48</xdr:row>
      <xdr:rowOff>399143</xdr:rowOff>
    </xdr:from>
    <xdr:to>
      <xdr:col>3</xdr:col>
      <xdr:colOff>1732394</xdr:colOff>
      <xdr:row>48</xdr:row>
      <xdr:rowOff>843008</xdr:rowOff>
    </xdr:to>
    <xdr:pic>
      <xdr:nvPicPr>
        <xdr:cNvPr id="79" name="ID_203035DD654742AA885055675BDF8703">
          <a:extLst>
            <a:ext uri="{FF2B5EF4-FFF2-40B4-BE49-F238E27FC236}">
              <a16:creationId xmlns:a16="http://schemas.microsoft.com/office/drawing/2014/main" id="{44C50F9E-1B61-4E4B-BECE-47400AC54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791857" y="98044000"/>
          <a:ext cx="1696108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740229</xdr:colOff>
      <xdr:row>77</xdr:row>
      <xdr:rowOff>838200</xdr:rowOff>
    </xdr:from>
    <xdr:to>
      <xdr:col>3</xdr:col>
      <xdr:colOff>1459049</xdr:colOff>
      <xdr:row>78</xdr:row>
      <xdr:rowOff>870767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D454C85E-B6B8-4D79-8A6C-6A3BC0D2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26429" y="131140200"/>
          <a:ext cx="718820" cy="946967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fb t="e">#NAME?</fb>
    <v>4</v>
    <v>1</v>
  </rv>
</rvData>
</file>

<file path=xl/richData/rdrichvaluestructure.xml><?xml version="1.0" encoding="utf-8"?>
<rvStructures xmlns="http://schemas.microsoft.com/office/spreadsheetml/2017/richdata" count="1">
  <s t="_error">
    <k n="errorType" t="i"/>
    <k n="subType" t="i"/>
  </s>
</rvStructure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R82"/>
  <sheetViews>
    <sheetView showGridLines="0" tabSelected="1" zoomScale="70" zoomScaleNormal="70" workbookViewId="0">
      <selection activeCell="C6" sqref="C6"/>
    </sheetView>
  </sheetViews>
  <sheetFormatPr defaultColWidth="9.109375" defaultRowHeight="15.6" x14ac:dyDescent="0.25"/>
  <cols>
    <col min="1" max="1" width="10.77734375" style="3" customWidth="1"/>
    <col min="2" max="2" width="14.77734375" style="3" customWidth="1"/>
    <col min="3" max="3" width="31.109375" style="4" customWidth="1"/>
    <col min="4" max="4" width="31.109375" style="3" customWidth="1"/>
    <col min="5" max="6" width="10.109375" style="5" customWidth="1"/>
    <col min="7" max="7" width="12.33203125" style="6" customWidth="1"/>
    <col min="8" max="8" width="11.77734375" style="7" customWidth="1"/>
    <col min="9" max="9" width="19" style="7" customWidth="1"/>
    <col min="10" max="10" width="18.109375" style="8" customWidth="1"/>
    <col min="11" max="11" width="11.6640625" style="9" customWidth="1"/>
    <col min="12" max="14" width="15.33203125" customWidth="1"/>
    <col min="15" max="16" width="17.44140625" customWidth="1"/>
    <col min="17" max="17" width="14.77734375" customWidth="1"/>
    <col min="18" max="18" width="11.44140625" customWidth="1"/>
  </cols>
  <sheetData>
    <row r="1" spans="1:18" ht="59.55" customHeight="1" x14ac:dyDescent="0.25">
      <c r="A1" s="11" t="s">
        <v>183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  <c r="Q1" s="12"/>
      <c r="R1" s="12"/>
    </row>
    <row r="2" spans="1:18" ht="45" customHeight="1" x14ac:dyDescent="0.25">
      <c r="A2" s="13" t="s">
        <v>58</v>
      </c>
      <c r="B2" s="14"/>
      <c r="C2" s="14"/>
      <c r="D2" s="14"/>
      <c r="E2" s="15" t="s">
        <v>59</v>
      </c>
      <c r="F2" s="16" t="s">
        <v>184</v>
      </c>
      <c r="G2" s="17" t="s">
        <v>181</v>
      </c>
      <c r="H2" s="18"/>
      <c r="I2" s="18"/>
      <c r="J2" s="18"/>
      <c r="K2" s="18"/>
      <c r="L2" s="18"/>
      <c r="M2" s="18"/>
      <c r="N2" s="18"/>
      <c r="O2" s="18"/>
      <c r="P2" s="19"/>
      <c r="Q2" s="20" t="s">
        <v>60</v>
      </c>
      <c r="R2" s="21" t="s">
        <v>61</v>
      </c>
    </row>
    <row r="3" spans="1:18" ht="45" customHeight="1" x14ac:dyDescent="0.25">
      <c r="A3" s="13"/>
      <c r="B3" s="22" t="s">
        <v>62</v>
      </c>
      <c r="C3" s="23" t="s">
        <v>63</v>
      </c>
      <c r="D3" s="22" t="s">
        <v>64</v>
      </c>
      <c r="E3" s="24"/>
      <c r="F3" s="25"/>
      <c r="G3" s="26" t="s">
        <v>65</v>
      </c>
      <c r="H3" s="27"/>
      <c r="I3" s="27"/>
      <c r="J3" s="27"/>
      <c r="K3" s="27"/>
      <c r="L3" s="28"/>
      <c r="M3" s="21" t="s">
        <v>66</v>
      </c>
      <c r="N3" s="21"/>
      <c r="O3" s="21"/>
      <c r="P3" s="21" t="s">
        <v>67</v>
      </c>
      <c r="Q3" s="29"/>
      <c r="R3" s="21"/>
    </row>
    <row r="4" spans="1:18" s="1" customFormat="1" ht="45" customHeight="1" x14ac:dyDescent="0.25">
      <c r="A4" s="13"/>
      <c r="B4" s="30"/>
      <c r="C4" s="31"/>
      <c r="D4" s="30"/>
      <c r="E4" s="32"/>
      <c r="F4" s="33"/>
      <c r="G4" s="34" t="s">
        <v>68</v>
      </c>
      <c r="H4" s="34" t="s">
        <v>69</v>
      </c>
      <c r="I4" s="34" t="s">
        <v>182</v>
      </c>
      <c r="J4" s="34" t="s">
        <v>70</v>
      </c>
      <c r="K4" s="35" t="s">
        <v>71</v>
      </c>
      <c r="L4" s="36" t="s">
        <v>72</v>
      </c>
      <c r="M4" s="37" t="s">
        <v>73</v>
      </c>
      <c r="N4" s="37" t="s">
        <v>74</v>
      </c>
      <c r="O4" s="36" t="s">
        <v>75</v>
      </c>
      <c r="P4" s="21"/>
      <c r="Q4" s="38"/>
      <c r="R4" s="21"/>
    </row>
    <row r="5" spans="1:18" s="1" customFormat="1" ht="23.55" customHeight="1" x14ac:dyDescent="0.25">
      <c r="A5" s="39" t="s">
        <v>76</v>
      </c>
      <c r="B5" s="40"/>
      <c r="C5" s="40"/>
      <c r="D5" s="40"/>
      <c r="E5" s="40"/>
      <c r="F5" s="40"/>
      <c r="G5" s="40"/>
      <c r="H5" s="40"/>
      <c r="I5" s="40"/>
      <c r="J5" s="40"/>
      <c r="K5" s="41"/>
      <c r="L5" s="40"/>
      <c r="M5" s="40"/>
      <c r="N5" s="40"/>
      <c r="O5" s="40"/>
      <c r="P5" s="40"/>
      <c r="Q5" s="42"/>
      <c r="R5" s="37">
        <f>SUM(R6:R80)</f>
        <v>0</v>
      </c>
    </row>
    <row r="6" spans="1:18" s="2" customFormat="1" ht="234.45" customHeight="1" x14ac:dyDescent="0.25">
      <c r="A6" s="52" t="s">
        <v>77</v>
      </c>
      <c r="B6" s="53" t="s">
        <v>0</v>
      </c>
      <c r="C6" s="54" t="s">
        <v>78</v>
      </c>
      <c r="D6" s="55"/>
      <c r="E6" s="56" t="s">
        <v>79</v>
      </c>
      <c r="F6" s="57">
        <v>1522.23958464611</v>
      </c>
      <c r="G6" s="44"/>
      <c r="H6" s="45"/>
      <c r="I6" s="45"/>
      <c r="J6" s="43"/>
      <c r="K6" s="46"/>
      <c r="L6" s="47"/>
      <c r="M6" s="47"/>
      <c r="N6" s="47"/>
      <c r="O6" s="47"/>
      <c r="P6" s="47"/>
      <c r="Q6" s="79">
        <v>3.4673558368332399E-3</v>
      </c>
      <c r="R6" s="45">
        <f t="shared" ref="R6:R37" si="0">P6*Q6</f>
        <v>0</v>
      </c>
    </row>
    <row r="7" spans="1:18" s="2" customFormat="1" ht="244.8" customHeight="1" x14ac:dyDescent="0.25">
      <c r="A7" s="58"/>
      <c r="B7" s="53" t="s">
        <v>1</v>
      </c>
      <c r="C7" s="54" t="s">
        <v>80</v>
      </c>
      <c r="D7" s="59"/>
      <c r="E7" s="56" t="s">
        <v>79</v>
      </c>
      <c r="F7" s="57">
        <v>3775.4777011893302</v>
      </c>
      <c r="G7" s="44"/>
      <c r="H7" s="45"/>
      <c r="I7" s="45"/>
      <c r="J7" s="43"/>
      <c r="K7" s="46"/>
      <c r="L7" s="47"/>
      <c r="M7" s="47"/>
      <c r="N7" s="47"/>
      <c r="O7" s="47"/>
      <c r="P7" s="47"/>
      <c r="Q7" s="79">
        <v>4.9141596654570779E-3</v>
      </c>
      <c r="R7" s="45">
        <f t="shared" si="0"/>
        <v>0</v>
      </c>
    </row>
    <row r="8" spans="1:18" s="2" customFormat="1" ht="241.2" customHeight="1" x14ac:dyDescent="0.25">
      <c r="A8" s="58"/>
      <c r="B8" s="53" t="s">
        <v>2</v>
      </c>
      <c r="C8" s="54" t="s">
        <v>81</v>
      </c>
      <c r="D8" s="59"/>
      <c r="E8" s="56" t="s">
        <v>79</v>
      </c>
      <c r="F8" s="57">
        <v>2752.094353092104</v>
      </c>
      <c r="G8" s="44"/>
      <c r="H8" s="45"/>
      <c r="I8" s="45"/>
      <c r="J8" s="43"/>
      <c r="K8" s="46"/>
      <c r="L8" s="47"/>
      <c r="M8" s="47"/>
      <c r="N8" s="47"/>
      <c r="O8" s="47"/>
      <c r="P8" s="47"/>
      <c r="Q8" s="79">
        <v>1.1194138973822005E-3</v>
      </c>
      <c r="R8" s="45">
        <f t="shared" si="0"/>
        <v>0</v>
      </c>
    </row>
    <row r="9" spans="1:18" s="2" customFormat="1" ht="239.55" customHeight="1" x14ac:dyDescent="0.25">
      <c r="A9" s="58"/>
      <c r="B9" s="53" t="s">
        <v>3</v>
      </c>
      <c r="C9" s="54" t="s">
        <v>82</v>
      </c>
      <c r="D9" s="59"/>
      <c r="E9" s="56" t="s">
        <v>79</v>
      </c>
      <c r="F9" s="57">
        <v>3345.66961445781</v>
      </c>
      <c r="G9" s="44"/>
      <c r="H9" s="45"/>
      <c r="I9" s="45"/>
      <c r="J9" s="43"/>
      <c r="K9" s="46"/>
      <c r="L9" s="47"/>
      <c r="M9" s="47"/>
      <c r="N9" s="47"/>
      <c r="O9" s="47"/>
      <c r="P9" s="47"/>
      <c r="Q9" s="79">
        <v>3.810381487518219E-2</v>
      </c>
      <c r="R9" s="45">
        <f t="shared" si="0"/>
        <v>0</v>
      </c>
    </row>
    <row r="10" spans="1:18" s="2" customFormat="1" ht="225" customHeight="1" x14ac:dyDescent="0.25">
      <c r="A10" s="58"/>
      <c r="B10" s="53" t="s">
        <v>4</v>
      </c>
      <c r="C10" s="54" t="s">
        <v>83</v>
      </c>
      <c r="D10" s="59"/>
      <c r="E10" s="56" t="s">
        <v>79</v>
      </c>
      <c r="F10" s="57">
        <v>2899.130212687709</v>
      </c>
      <c r="G10" s="44"/>
      <c r="H10" s="45"/>
      <c r="I10" s="45"/>
      <c r="J10" s="43"/>
      <c r="K10" s="46"/>
      <c r="L10" s="47"/>
      <c r="M10" s="47"/>
      <c r="N10" s="47"/>
      <c r="O10" s="47"/>
      <c r="P10" s="47"/>
      <c r="Q10" s="79">
        <v>4.9527269718711671E-3</v>
      </c>
      <c r="R10" s="45">
        <f t="shared" si="0"/>
        <v>0</v>
      </c>
    </row>
    <row r="11" spans="1:18" s="2" customFormat="1" ht="180" customHeight="1" x14ac:dyDescent="0.25">
      <c r="A11" s="58"/>
      <c r="B11" s="53" t="s">
        <v>5</v>
      </c>
      <c r="C11" s="54" t="s">
        <v>84</v>
      </c>
      <c r="D11" s="59"/>
      <c r="E11" s="56" t="s">
        <v>79</v>
      </c>
      <c r="F11" s="57">
        <v>3654.0079119207298</v>
      </c>
      <c r="G11" s="44"/>
      <c r="H11" s="45"/>
      <c r="I11" s="45"/>
      <c r="J11" s="43"/>
      <c r="K11" s="46"/>
      <c r="L11" s="47"/>
      <c r="M11" s="47"/>
      <c r="N11" s="47"/>
      <c r="O11" s="47"/>
      <c r="P11" s="47"/>
      <c r="Q11" s="79">
        <v>4.1615478236885625E-3</v>
      </c>
      <c r="R11" s="45">
        <f t="shared" si="0"/>
        <v>0</v>
      </c>
    </row>
    <row r="12" spans="1:18" s="2" customFormat="1" ht="208.2" customHeight="1" x14ac:dyDescent="0.25">
      <c r="A12" s="58"/>
      <c r="B12" s="53" t="s">
        <v>6</v>
      </c>
      <c r="C12" s="54" t="s">
        <v>85</v>
      </c>
      <c r="D12" s="59"/>
      <c r="E12" s="56" t="s">
        <v>79</v>
      </c>
      <c r="F12" s="57">
        <v>2206.001369469569</v>
      </c>
      <c r="G12" s="44"/>
      <c r="H12" s="45"/>
      <c r="I12" s="45"/>
      <c r="J12" s="43"/>
      <c r="K12" s="46"/>
      <c r="L12" s="47"/>
      <c r="M12" s="47"/>
      <c r="N12" s="47"/>
      <c r="O12" s="47"/>
      <c r="P12" s="47"/>
      <c r="Q12" s="79">
        <v>1.2562069403599628E-3</v>
      </c>
      <c r="R12" s="45">
        <f t="shared" si="0"/>
        <v>0</v>
      </c>
    </row>
    <row r="13" spans="1:18" s="2" customFormat="1" ht="102.45" customHeight="1" x14ac:dyDescent="0.25">
      <c r="A13" s="58"/>
      <c r="B13" s="53" t="s">
        <v>152</v>
      </c>
      <c r="C13" s="54" t="s">
        <v>86</v>
      </c>
      <c r="D13" s="59"/>
      <c r="E13" s="56" t="s">
        <v>87</v>
      </c>
      <c r="F13" s="57">
        <v>1776.0350900452481</v>
      </c>
      <c r="G13" s="44"/>
      <c r="H13" s="45"/>
      <c r="I13" s="45"/>
      <c r="J13" s="43"/>
      <c r="K13" s="46"/>
      <c r="L13" s="47"/>
      <c r="M13" s="47"/>
      <c r="N13" s="47"/>
      <c r="O13" s="47"/>
      <c r="P13" s="47"/>
      <c r="Q13" s="79">
        <v>1.7337647103280657E-3</v>
      </c>
      <c r="R13" s="45">
        <f t="shared" si="0"/>
        <v>0</v>
      </c>
    </row>
    <row r="14" spans="1:18" s="2" customFormat="1" ht="106.2" customHeight="1" x14ac:dyDescent="0.25">
      <c r="A14" s="58"/>
      <c r="B14" s="53" t="s">
        <v>153</v>
      </c>
      <c r="C14" s="54" t="s">
        <v>88</v>
      </c>
      <c r="D14" s="59"/>
      <c r="E14" s="56" t="s">
        <v>87</v>
      </c>
      <c r="F14" s="57">
        <v>3548.9640818703901</v>
      </c>
      <c r="G14" s="44"/>
      <c r="H14" s="45"/>
      <c r="I14" s="45"/>
      <c r="J14" s="43"/>
      <c r="K14" s="46"/>
      <c r="L14" s="47"/>
      <c r="M14" s="47"/>
      <c r="N14" s="47"/>
      <c r="O14" s="47"/>
      <c r="P14" s="47"/>
      <c r="Q14" s="79">
        <v>3.4644972488758457E-3</v>
      </c>
      <c r="R14" s="45">
        <f t="shared" si="0"/>
        <v>0</v>
      </c>
    </row>
    <row r="15" spans="1:18" s="2" customFormat="1" ht="106.2" customHeight="1" x14ac:dyDescent="0.25">
      <c r="A15" s="58"/>
      <c r="B15" s="53" t="s">
        <v>154</v>
      </c>
      <c r="C15" s="54" t="s">
        <v>156</v>
      </c>
      <c r="D15" s="59"/>
      <c r="E15" s="56" t="s">
        <v>87</v>
      </c>
      <c r="F15" s="57">
        <v>679.2</v>
      </c>
      <c r="G15" s="44"/>
      <c r="H15" s="45"/>
      <c r="I15" s="45"/>
      <c r="J15" s="43"/>
      <c r="K15" s="46"/>
      <c r="L15" s="47"/>
      <c r="M15" s="47"/>
      <c r="N15" s="47"/>
      <c r="O15" s="47"/>
      <c r="P15" s="47"/>
      <c r="Q15" s="79">
        <v>4.9727606644225475E-4</v>
      </c>
      <c r="R15" s="45">
        <f t="shared" si="0"/>
        <v>0</v>
      </c>
    </row>
    <row r="16" spans="1:18" s="2" customFormat="1" ht="106.2" customHeight="1" x14ac:dyDescent="0.25">
      <c r="A16" s="58"/>
      <c r="B16" s="53" t="s">
        <v>155</v>
      </c>
      <c r="C16" s="54" t="s">
        <v>157</v>
      </c>
      <c r="D16" s="59"/>
      <c r="E16" s="56" t="s">
        <v>87</v>
      </c>
      <c r="F16" s="57">
        <v>2377.1999999999998</v>
      </c>
      <c r="G16" s="44"/>
      <c r="H16" s="45"/>
      <c r="I16" s="45"/>
      <c r="J16" s="43"/>
      <c r="K16" s="46"/>
      <c r="L16" s="47"/>
      <c r="M16" s="47"/>
      <c r="N16" s="47"/>
      <c r="O16" s="47"/>
      <c r="P16" s="47"/>
      <c r="Q16" s="79">
        <v>1.7404662325478917E-3</v>
      </c>
      <c r="R16" s="45">
        <f t="shared" si="0"/>
        <v>0</v>
      </c>
    </row>
    <row r="17" spans="1:18" s="2" customFormat="1" ht="218.55" customHeight="1" x14ac:dyDescent="0.25">
      <c r="A17" s="58"/>
      <c r="B17" s="53" t="s">
        <v>7</v>
      </c>
      <c r="C17" s="54" t="s">
        <v>89</v>
      </c>
      <c r="D17" s="55"/>
      <c r="E17" s="56" t="s">
        <v>79</v>
      </c>
      <c r="F17" s="57">
        <v>2023.6295339872072</v>
      </c>
      <c r="G17" s="44"/>
      <c r="H17" s="45"/>
      <c r="I17" s="45"/>
      <c r="J17" s="43"/>
      <c r="K17" s="46"/>
      <c r="L17" s="47"/>
      <c r="M17" s="47"/>
      <c r="N17" s="47"/>
      <c r="O17" s="47"/>
      <c r="P17" s="47"/>
      <c r="Q17" s="79">
        <v>6.5848876756807451E-3</v>
      </c>
      <c r="R17" s="45">
        <f t="shared" si="0"/>
        <v>0</v>
      </c>
    </row>
    <row r="18" spans="1:18" s="2" customFormat="1" ht="236.55" customHeight="1" x14ac:dyDescent="0.25">
      <c r="A18" s="58"/>
      <c r="B18" s="53" t="s">
        <v>8</v>
      </c>
      <c r="C18" s="54" t="s">
        <v>90</v>
      </c>
      <c r="D18" s="59"/>
      <c r="E18" s="56" t="s">
        <v>79</v>
      </c>
      <c r="F18" s="57">
        <v>5331.2820205214903</v>
      </c>
      <c r="G18" s="44"/>
      <c r="H18" s="45"/>
      <c r="I18" s="45"/>
      <c r="J18" s="43"/>
      <c r="K18" s="46"/>
      <c r="L18" s="47"/>
      <c r="M18" s="47"/>
      <c r="N18" s="47"/>
      <c r="O18" s="47"/>
      <c r="P18" s="47"/>
      <c r="Q18" s="79">
        <v>8.6739921222982689E-3</v>
      </c>
      <c r="R18" s="45">
        <f t="shared" si="0"/>
        <v>0</v>
      </c>
    </row>
    <row r="19" spans="1:18" s="2" customFormat="1" ht="206.55" customHeight="1" x14ac:dyDescent="0.25">
      <c r="A19" s="58"/>
      <c r="B19" s="53" t="s">
        <v>9</v>
      </c>
      <c r="C19" s="54" t="s">
        <v>91</v>
      </c>
      <c r="D19" s="59"/>
      <c r="E19" s="56" t="s">
        <v>79</v>
      </c>
      <c r="F19" s="57">
        <v>4014.6098390044999</v>
      </c>
      <c r="G19" s="44"/>
      <c r="H19" s="45"/>
      <c r="I19" s="45"/>
      <c r="J19" s="43"/>
      <c r="K19" s="46"/>
      <c r="L19" s="47"/>
      <c r="M19" s="47"/>
      <c r="N19" s="47"/>
      <c r="O19" s="47"/>
      <c r="P19" s="47"/>
      <c r="Q19" s="79">
        <v>3.2658837014797335E-3</v>
      </c>
      <c r="R19" s="45">
        <f t="shared" si="0"/>
        <v>0</v>
      </c>
    </row>
    <row r="20" spans="1:18" s="2" customFormat="1" ht="211.8" customHeight="1" x14ac:dyDescent="0.25">
      <c r="A20" s="58"/>
      <c r="B20" s="53" t="s">
        <v>10</v>
      </c>
      <c r="C20" s="54" t="s">
        <v>92</v>
      </c>
      <c r="D20" s="59"/>
      <c r="E20" s="56" t="s">
        <v>79</v>
      </c>
      <c r="F20" s="57">
        <v>4288.3671984800994</v>
      </c>
      <c r="G20" s="44"/>
      <c r="H20" s="45"/>
      <c r="I20" s="45"/>
      <c r="J20" s="43"/>
      <c r="K20" s="46"/>
      <c r="L20" s="47"/>
      <c r="M20" s="47"/>
      <c r="N20" s="47"/>
      <c r="O20" s="47"/>
      <c r="P20" s="47"/>
      <c r="Q20" s="79">
        <v>6.9771704355456612E-2</v>
      </c>
      <c r="R20" s="45">
        <f t="shared" si="0"/>
        <v>0</v>
      </c>
    </row>
    <row r="21" spans="1:18" s="2" customFormat="1" ht="199.8" customHeight="1" x14ac:dyDescent="0.25">
      <c r="A21" s="58"/>
      <c r="B21" s="53" t="s">
        <v>11</v>
      </c>
      <c r="C21" s="54" t="s">
        <v>93</v>
      </c>
      <c r="D21" s="59"/>
      <c r="E21" s="56" t="s">
        <v>79</v>
      </c>
      <c r="F21" s="57">
        <v>3673.2424586713996</v>
      </c>
      <c r="G21" s="44"/>
      <c r="H21" s="45"/>
      <c r="I21" s="45"/>
      <c r="J21" s="43"/>
      <c r="K21" s="46"/>
      <c r="L21" s="47"/>
      <c r="M21" s="47"/>
      <c r="N21" s="47"/>
      <c r="O21" s="47"/>
      <c r="P21" s="47"/>
      <c r="Q21" s="79">
        <v>8.9645443705182095E-3</v>
      </c>
      <c r="R21" s="45">
        <f t="shared" si="0"/>
        <v>0</v>
      </c>
    </row>
    <row r="22" spans="1:18" s="2" customFormat="1" ht="198.45" customHeight="1" x14ac:dyDescent="0.25">
      <c r="A22" s="58"/>
      <c r="B22" s="53" t="s">
        <v>12</v>
      </c>
      <c r="C22" s="54" t="s">
        <v>94</v>
      </c>
      <c r="D22" s="59"/>
      <c r="E22" s="56" t="s">
        <v>79</v>
      </c>
      <c r="F22" s="57">
        <v>5137.4578760001004</v>
      </c>
      <c r="G22" s="44"/>
      <c r="H22" s="45"/>
      <c r="I22" s="45"/>
      <c r="J22" s="43"/>
      <c r="K22" s="46"/>
      <c r="L22" s="47"/>
      <c r="M22" s="47"/>
      <c r="N22" s="47"/>
      <c r="O22" s="47"/>
      <c r="P22" s="47"/>
      <c r="Q22" s="79">
        <v>8.3586403745913862E-3</v>
      </c>
      <c r="R22" s="45">
        <f t="shared" si="0"/>
        <v>0</v>
      </c>
    </row>
    <row r="23" spans="1:18" s="2" customFormat="1" ht="200.55" customHeight="1" x14ac:dyDescent="0.25">
      <c r="A23" s="58"/>
      <c r="B23" s="53" t="s">
        <v>13</v>
      </c>
      <c r="C23" s="54" t="s">
        <v>95</v>
      </c>
      <c r="D23" s="59"/>
      <c r="E23" s="56" t="s">
        <v>79</v>
      </c>
      <c r="F23" s="57">
        <v>3143.1430469716797</v>
      </c>
      <c r="G23" s="44"/>
      <c r="H23" s="45"/>
      <c r="I23" s="45"/>
      <c r="J23" s="43"/>
      <c r="K23" s="46"/>
      <c r="L23" s="47"/>
      <c r="M23" s="47"/>
      <c r="N23" s="47"/>
      <c r="O23" s="47"/>
      <c r="P23" s="47"/>
      <c r="Q23" s="79">
        <v>2.5569457706180478E-3</v>
      </c>
      <c r="R23" s="45">
        <f t="shared" si="0"/>
        <v>0</v>
      </c>
    </row>
    <row r="24" spans="1:18" s="2" customFormat="1" ht="102.45" customHeight="1" x14ac:dyDescent="0.25">
      <c r="A24" s="58"/>
      <c r="B24" s="53" t="s">
        <v>159</v>
      </c>
      <c r="C24" s="54" t="s">
        <v>96</v>
      </c>
      <c r="D24" s="59"/>
      <c r="E24" s="56" t="s">
        <v>87</v>
      </c>
      <c r="F24" s="57">
        <v>1830.2836719066936</v>
      </c>
      <c r="G24" s="44"/>
      <c r="H24" s="45"/>
      <c r="I24" s="45"/>
      <c r="J24" s="43"/>
      <c r="K24" s="46"/>
      <c r="L24" s="47"/>
      <c r="M24" s="47"/>
      <c r="N24" s="47"/>
      <c r="O24" s="47"/>
      <c r="P24" s="47"/>
      <c r="Q24" s="79">
        <v>2.2334026914979559E-3</v>
      </c>
      <c r="R24" s="45">
        <f t="shared" si="0"/>
        <v>0</v>
      </c>
    </row>
    <row r="25" spans="1:18" s="2" customFormat="1" ht="83.55" customHeight="1" x14ac:dyDescent="0.25">
      <c r="A25" s="58"/>
      <c r="B25" s="53" t="s">
        <v>160</v>
      </c>
      <c r="C25" s="54" t="s">
        <v>97</v>
      </c>
      <c r="D25" s="59"/>
      <c r="E25" s="56" t="s">
        <v>87</v>
      </c>
      <c r="F25" s="57">
        <v>3499.503544117646</v>
      </c>
      <c r="G25" s="44"/>
      <c r="H25" s="45"/>
      <c r="I25" s="45"/>
      <c r="J25" s="43"/>
      <c r="K25" s="46"/>
      <c r="L25" s="47"/>
      <c r="M25" s="47"/>
      <c r="N25" s="47"/>
      <c r="O25" s="47"/>
      <c r="P25" s="47"/>
      <c r="Q25" s="79">
        <v>4.2702673658214386E-3</v>
      </c>
      <c r="R25" s="45">
        <f t="shared" si="0"/>
        <v>0</v>
      </c>
    </row>
    <row r="26" spans="1:18" s="2" customFormat="1" ht="83.55" customHeight="1" x14ac:dyDescent="0.25">
      <c r="A26" s="58"/>
      <c r="B26" s="53" t="s">
        <v>161</v>
      </c>
      <c r="C26" s="54" t="s">
        <v>163</v>
      </c>
      <c r="D26" s="59"/>
      <c r="E26" s="56" t="s">
        <v>87</v>
      </c>
      <c r="F26" s="57">
        <v>271.68</v>
      </c>
      <c r="G26" s="44"/>
      <c r="H26" s="45"/>
      <c r="I26" s="45"/>
      <c r="J26" s="43"/>
      <c r="K26" s="46"/>
      <c r="L26" s="47"/>
      <c r="M26" s="47"/>
      <c r="N26" s="47"/>
      <c r="O26" s="47"/>
      <c r="P26" s="47"/>
      <c r="Q26" s="79">
        <v>3.3151737762816987E-4</v>
      </c>
      <c r="R26" s="45">
        <f t="shared" si="0"/>
        <v>0</v>
      </c>
    </row>
    <row r="27" spans="1:18" s="2" customFormat="1" ht="83.55" customHeight="1" x14ac:dyDescent="0.25">
      <c r="A27" s="58"/>
      <c r="B27" s="53" t="s">
        <v>162</v>
      </c>
      <c r="C27" s="54" t="s">
        <v>164</v>
      </c>
      <c r="D27" s="59"/>
      <c r="E27" s="56" t="s">
        <v>87</v>
      </c>
      <c r="F27" s="57">
        <v>2723.8750000000027</v>
      </c>
      <c r="G27" s="44"/>
      <c r="H27" s="45"/>
      <c r="I27" s="45"/>
      <c r="J27" s="43"/>
      <c r="K27" s="46"/>
      <c r="L27" s="47"/>
      <c r="M27" s="47"/>
      <c r="N27" s="47"/>
      <c r="O27" s="47"/>
      <c r="P27" s="47"/>
      <c r="Q27" s="79">
        <v>3.3238070413241024E-3</v>
      </c>
      <c r="R27" s="45">
        <f t="shared" si="0"/>
        <v>0</v>
      </c>
    </row>
    <row r="28" spans="1:18" s="2" customFormat="1" ht="159.6" customHeight="1" x14ac:dyDescent="0.25">
      <c r="A28" s="58"/>
      <c r="B28" s="53" t="s">
        <v>158</v>
      </c>
      <c r="C28" s="54" t="s">
        <v>98</v>
      </c>
      <c r="D28" s="55"/>
      <c r="E28" s="56" t="s">
        <v>79</v>
      </c>
      <c r="F28" s="57">
        <v>2635.2047350405674</v>
      </c>
      <c r="G28" s="44"/>
      <c r="H28" s="45"/>
      <c r="I28" s="45"/>
      <c r="J28" s="43"/>
      <c r="K28" s="46"/>
      <c r="L28" s="47"/>
      <c r="M28" s="47"/>
      <c r="N28" s="47"/>
      <c r="O28" s="47"/>
      <c r="P28" s="47"/>
      <c r="Q28" s="79">
        <v>1.1147438282844332E-2</v>
      </c>
      <c r="R28" s="45">
        <f t="shared" si="0"/>
        <v>0</v>
      </c>
    </row>
    <row r="29" spans="1:18" s="2" customFormat="1" ht="169.2" customHeight="1" x14ac:dyDescent="0.25">
      <c r="A29" s="58"/>
      <c r="B29" s="53" t="s">
        <v>14</v>
      </c>
      <c r="C29" s="54" t="s">
        <v>99</v>
      </c>
      <c r="D29" s="59"/>
      <c r="E29" s="56" t="s">
        <v>79</v>
      </c>
      <c r="F29" s="57">
        <v>5492.5775000507083</v>
      </c>
      <c r="G29" s="44"/>
      <c r="H29" s="45"/>
      <c r="I29" s="45"/>
      <c r="J29" s="43"/>
      <c r="K29" s="46"/>
      <c r="L29" s="47"/>
      <c r="M29" s="47"/>
      <c r="N29" s="47"/>
      <c r="O29" s="47"/>
      <c r="P29" s="47"/>
      <c r="Q29" s="79">
        <v>1.1617345681228847E-2</v>
      </c>
      <c r="R29" s="45">
        <f t="shared" si="0"/>
        <v>0</v>
      </c>
    </row>
    <row r="30" spans="1:18" s="2" customFormat="1" ht="145.80000000000001" customHeight="1" x14ac:dyDescent="0.25">
      <c r="A30" s="58"/>
      <c r="B30" s="53" t="s">
        <v>15</v>
      </c>
      <c r="C30" s="54" t="s">
        <v>100</v>
      </c>
      <c r="D30" s="59"/>
      <c r="E30" s="56" t="s">
        <v>79</v>
      </c>
      <c r="F30" s="57">
        <v>6257.600895457861</v>
      </c>
      <c r="G30" s="44"/>
      <c r="H30" s="45"/>
      <c r="I30" s="45"/>
      <c r="J30" s="43"/>
      <c r="K30" s="46"/>
      <c r="L30" s="47"/>
      <c r="M30" s="47"/>
      <c r="N30" s="47"/>
      <c r="O30" s="47"/>
      <c r="P30" s="47"/>
      <c r="Q30" s="79">
        <v>6.6177229849765425E-3</v>
      </c>
      <c r="R30" s="45">
        <f t="shared" si="0"/>
        <v>0</v>
      </c>
    </row>
    <row r="31" spans="1:18" s="2" customFormat="1" ht="151.19999999999999" customHeight="1" x14ac:dyDescent="0.25">
      <c r="A31" s="58"/>
      <c r="B31" s="53" t="s">
        <v>16</v>
      </c>
      <c r="C31" s="54" t="s">
        <v>101</v>
      </c>
      <c r="D31" s="59"/>
      <c r="E31" s="56" t="s">
        <v>79</v>
      </c>
      <c r="F31" s="57">
        <v>4271.4641674442191</v>
      </c>
      <c r="G31" s="44"/>
      <c r="H31" s="45"/>
      <c r="I31" s="45"/>
      <c r="J31" s="43"/>
      <c r="K31" s="46"/>
      <c r="L31" s="47"/>
      <c r="M31" s="47"/>
      <c r="N31" s="47"/>
      <c r="O31" s="47"/>
      <c r="P31" s="47"/>
      <c r="Q31" s="79">
        <v>9.0345699806190699E-2</v>
      </c>
      <c r="R31" s="45">
        <f t="shared" si="0"/>
        <v>0</v>
      </c>
    </row>
    <row r="32" spans="1:18" s="2" customFormat="1" ht="155.4" customHeight="1" x14ac:dyDescent="0.25">
      <c r="A32" s="58"/>
      <c r="B32" s="53" t="s">
        <v>17</v>
      </c>
      <c r="C32" s="54" t="s">
        <v>102</v>
      </c>
      <c r="D32" s="59"/>
      <c r="E32" s="56" t="s">
        <v>79</v>
      </c>
      <c r="F32" s="57">
        <v>3202.787293356997</v>
      </c>
      <c r="G32" s="44"/>
      <c r="H32" s="45"/>
      <c r="I32" s="45"/>
      <c r="J32" s="43"/>
      <c r="K32" s="46"/>
      <c r="L32" s="47"/>
      <c r="M32" s="47"/>
      <c r="N32" s="47"/>
      <c r="O32" s="47"/>
      <c r="P32" s="47"/>
      <c r="Q32" s="79">
        <v>1.0161318742438872E-2</v>
      </c>
      <c r="R32" s="45">
        <f t="shared" si="0"/>
        <v>0</v>
      </c>
    </row>
    <row r="33" spans="1:18" s="2" customFormat="1" ht="153" customHeight="1" x14ac:dyDescent="0.25">
      <c r="A33" s="58"/>
      <c r="B33" s="53" t="s">
        <v>18</v>
      </c>
      <c r="C33" s="54" t="s">
        <v>103</v>
      </c>
      <c r="D33" s="59"/>
      <c r="E33" s="56" t="s">
        <v>79</v>
      </c>
      <c r="F33" s="57">
        <v>3937.4012902636905</v>
      </c>
      <c r="G33" s="44"/>
      <c r="H33" s="45"/>
      <c r="I33" s="45"/>
      <c r="J33" s="43"/>
      <c r="K33" s="46"/>
      <c r="L33" s="47"/>
      <c r="M33" s="47"/>
      <c r="N33" s="47"/>
      <c r="O33" s="47"/>
      <c r="P33" s="47"/>
      <c r="Q33" s="79">
        <v>8.3279938925372426E-3</v>
      </c>
      <c r="R33" s="45">
        <f t="shared" si="0"/>
        <v>0</v>
      </c>
    </row>
    <row r="34" spans="1:18" s="2" customFormat="1" ht="159.6" customHeight="1" x14ac:dyDescent="0.25">
      <c r="A34" s="58"/>
      <c r="B34" s="53" t="s">
        <v>19</v>
      </c>
      <c r="C34" s="54" t="s">
        <v>104</v>
      </c>
      <c r="D34" s="59"/>
      <c r="E34" s="56" t="s">
        <v>79</v>
      </c>
      <c r="F34" s="57">
        <v>4741.8665222895597</v>
      </c>
      <c r="G34" s="44"/>
      <c r="H34" s="45"/>
      <c r="I34" s="45"/>
      <c r="J34" s="43"/>
      <c r="K34" s="46"/>
      <c r="L34" s="47"/>
      <c r="M34" s="47"/>
      <c r="N34" s="47"/>
      <c r="O34" s="47"/>
      <c r="P34" s="47"/>
      <c r="Q34" s="79">
        <v>5.0147587870335636E-3</v>
      </c>
      <c r="R34" s="45">
        <f t="shared" si="0"/>
        <v>0</v>
      </c>
    </row>
    <row r="35" spans="1:18" s="2" customFormat="1" ht="78" customHeight="1" x14ac:dyDescent="0.25">
      <c r="A35" s="58"/>
      <c r="B35" s="53" t="s">
        <v>165</v>
      </c>
      <c r="C35" s="54" t="s">
        <v>105</v>
      </c>
      <c r="D35" s="59"/>
      <c r="E35" s="56" t="s">
        <v>87</v>
      </c>
      <c r="F35" s="57">
        <v>1522.7429207403648</v>
      </c>
      <c r="G35" s="44"/>
      <c r="H35" s="45"/>
      <c r="I35" s="45"/>
      <c r="J35" s="43"/>
      <c r="K35" s="46"/>
      <c r="L35" s="47"/>
      <c r="M35" s="47"/>
      <c r="N35" s="47"/>
      <c r="O35" s="47"/>
      <c r="P35" s="47"/>
      <c r="Q35" s="79">
        <v>2.6013767514722766E-3</v>
      </c>
      <c r="R35" s="45">
        <f t="shared" si="0"/>
        <v>0</v>
      </c>
    </row>
    <row r="36" spans="1:18" s="2" customFormat="1" ht="78" x14ac:dyDescent="0.25">
      <c r="A36" s="58"/>
      <c r="B36" s="53" t="s">
        <v>166</v>
      </c>
      <c r="C36" s="54" t="s">
        <v>106</v>
      </c>
      <c r="D36" s="59"/>
      <c r="E36" s="56" t="s">
        <v>87</v>
      </c>
      <c r="F36" s="57">
        <v>3199.5439644523331</v>
      </c>
      <c r="G36" s="44"/>
      <c r="H36" s="45"/>
      <c r="I36" s="45"/>
      <c r="J36" s="43"/>
      <c r="K36" s="46"/>
      <c r="L36" s="47"/>
      <c r="M36" s="47"/>
      <c r="N36" s="47"/>
      <c r="O36" s="47"/>
      <c r="P36" s="47"/>
      <c r="Q36" s="79">
        <v>5.4659385842969165E-3</v>
      </c>
      <c r="R36" s="45">
        <f t="shared" si="0"/>
        <v>0</v>
      </c>
    </row>
    <row r="37" spans="1:18" s="2" customFormat="1" ht="109.05" customHeight="1" x14ac:dyDescent="0.25">
      <c r="A37" s="58"/>
      <c r="B37" s="53" t="s">
        <v>167</v>
      </c>
      <c r="C37" s="54" t="s">
        <v>169</v>
      </c>
      <c r="D37" s="59"/>
      <c r="E37" s="56" t="s">
        <v>87</v>
      </c>
      <c r="F37" s="57">
        <v>932.76800000000003</v>
      </c>
      <c r="G37" s="44"/>
      <c r="H37" s="45"/>
      <c r="I37" s="45"/>
      <c r="J37" s="43"/>
      <c r="K37" s="46"/>
      <c r="L37" s="47"/>
      <c r="M37" s="47"/>
      <c r="N37" s="47"/>
      <c r="O37" s="47"/>
      <c r="P37" s="47"/>
      <c r="Q37" s="79">
        <v>1.3658515958280598E-3</v>
      </c>
      <c r="R37" s="45">
        <f t="shared" si="0"/>
        <v>0</v>
      </c>
    </row>
    <row r="38" spans="1:18" s="2" customFormat="1" ht="109.95" customHeight="1" x14ac:dyDescent="0.25">
      <c r="A38" s="58"/>
      <c r="B38" s="53" t="s">
        <v>168</v>
      </c>
      <c r="C38" s="54" t="s">
        <v>170</v>
      </c>
      <c r="D38" s="59"/>
      <c r="E38" s="56" t="s">
        <v>87</v>
      </c>
      <c r="F38" s="57">
        <v>3070.5499999999997</v>
      </c>
      <c r="G38" s="44"/>
      <c r="H38" s="45"/>
      <c r="I38" s="45"/>
      <c r="J38" s="43"/>
      <c r="K38" s="46"/>
      <c r="L38" s="47"/>
      <c r="M38" s="47"/>
      <c r="N38" s="47"/>
      <c r="O38" s="47"/>
      <c r="P38" s="47"/>
      <c r="Q38" s="79">
        <v>4.4962044340820535E-3</v>
      </c>
      <c r="R38" s="45">
        <f t="shared" ref="R38:R69" si="1">P38*Q38</f>
        <v>0</v>
      </c>
    </row>
    <row r="39" spans="1:18" s="2" customFormat="1" ht="156.6" customHeight="1" x14ac:dyDescent="0.25">
      <c r="A39" s="58"/>
      <c r="B39" s="53" t="s">
        <v>20</v>
      </c>
      <c r="C39" s="54" t="s">
        <v>107</v>
      </c>
      <c r="D39" s="55"/>
      <c r="E39" s="56" t="s">
        <v>79</v>
      </c>
      <c r="F39" s="57">
        <v>2962.7792548174443</v>
      </c>
      <c r="G39" s="44"/>
      <c r="H39" s="45"/>
      <c r="I39" s="45"/>
      <c r="J39" s="43"/>
      <c r="K39" s="46"/>
      <c r="L39" s="47"/>
      <c r="M39" s="47"/>
      <c r="N39" s="47"/>
      <c r="O39" s="47"/>
      <c r="P39" s="47"/>
      <c r="Q39" s="79">
        <v>8.6767915993659211E-3</v>
      </c>
      <c r="R39" s="45">
        <f t="shared" si="1"/>
        <v>0</v>
      </c>
    </row>
    <row r="40" spans="1:18" s="2" customFormat="1" ht="123.6" customHeight="1" x14ac:dyDescent="0.25">
      <c r="A40" s="58"/>
      <c r="B40" s="53" t="s">
        <v>21</v>
      </c>
      <c r="C40" s="54" t="s">
        <v>108</v>
      </c>
      <c r="D40" s="59"/>
      <c r="E40" s="56" t="s">
        <v>79</v>
      </c>
      <c r="F40" s="57">
        <v>6454.2245202839749</v>
      </c>
      <c r="G40" s="44"/>
      <c r="H40" s="45"/>
      <c r="I40" s="45"/>
      <c r="J40" s="43"/>
      <c r="K40" s="46"/>
      <c r="L40" s="47"/>
      <c r="M40" s="47"/>
      <c r="N40" s="47"/>
      <c r="O40" s="47"/>
      <c r="P40" s="47"/>
      <c r="Q40" s="79">
        <v>9.4509169063073141E-3</v>
      </c>
      <c r="R40" s="45">
        <f t="shared" si="1"/>
        <v>0</v>
      </c>
    </row>
    <row r="41" spans="1:18" s="2" customFormat="1" ht="120" customHeight="1" x14ac:dyDescent="0.25">
      <c r="A41" s="58"/>
      <c r="B41" s="53" t="s">
        <v>22</v>
      </c>
      <c r="C41" s="54" t="s">
        <v>109</v>
      </c>
      <c r="D41" s="59"/>
      <c r="E41" s="56" t="s">
        <v>79</v>
      </c>
      <c r="F41" s="57">
        <v>6501.4182438875105</v>
      </c>
      <c r="G41" s="44"/>
      <c r="H41" s="45"/>
      <c r="I41" s="45"/>
      <c r="J41" s="43"/>
      <c r="K41" s="46"/>
      <c r="L41" s="47"/>
      <c r="M41" s="47"/>
      <c r="N41" s="47"/>
      <c r="O41" s="47"/>
      <c r="P41" s="47"/>
      <c r="Q41" s="79">
        <v>4.7600113230510796E-3</v>
      </c>
      <c r="R41" s="45">
        <f t="shared" si="1"/>
        <v>0</v>
      </c>
    </row>
    <row r="42" spans="1:18" s="2" customFormat="1" ht="121.8" customHeight="1" x14ac:dyDescent="0.25">
      <c r="A42" s="58"/>
      <c r="B42" s="53" t="s">
        <v>23</v>
      </c>
      <c r="C42" s="54" t="s">
        <v>110</v>
      </c>
      <c r="D42" s="59"/>
      <c r="E42" s="56" t="s">
        <v>79</v>
      </c>
      <c r="F42" s="57">
        <v>4780.6668054766733</v>
      </c>
      <c r="G42" s="44"/>
      <c r="H42" s="45"/>
      <c r="I42" s="45"/>
      <c r="J42" s="43"/>
      <c r="K42" s="46"/>
      <c r="L42" s="47"/>
      <c r="M42" s="47"/>
      <c r="N42" s="47"/>
      <c r="O42" s="47"/>
      <c r="P42" s="47"/>
      <c r="Q42" s="79">
        <v>7.0003273969331564E-2</v>
      </c>
      <c r="R42" s="45">
        <f t="shared" si="1"/>
        <v>0</v>
      </c>
    </row>
    <row r="43" spans="1:18" s="2" customFormat="1" ht="147" customHeight="1" x14ac:dyDescent="0.25">
      <c r="A43" s="58"/>
      <c r="B43" s="53" t="s">
        <v>24</v>
      </c>
      <c r="C43" s="54" t="s">
        <v>111</v>
      </c>
      <c r="D43" s="59"/>
      <c r="E43" s="56" t="s">
        <v>79</v>
      </c>
      <c r="F43" s="57">
        <v>4028.2144995943199</v>
      </c>
      <c r="G43" s="44"/>
      <c r="H43" s="45"/>
      <c r="I43" s="45"/>
      <c r="J43" s="43"/>
      <c r="K43" s="46"/>
      <c r="L43" s="47"/>
      <c r="M43" s="47"/>
      <c r="N43" s="47"/>
      <c r="O43" s="47"/>
      <c r="P43" s="47"/>
      <c r="Q43" s="79">
        <v>8.8477679379148372E-3</v>
      </c>
      <c r="R43" s="45">
        <f t="shared" si="1"/>
        <v>0</v>
      </c>
    </row>
    <row r="44" spans="1:18" s="2" customFormat="1" ht="150.6" customHeight="1" x14ac:dyDescent="0.25">
      <c r="A44" s="58"/>
      <c r="B44" s="53" t="s">
        <v>25</v>
      </c>
      <c r="C44" s="54" t="s">
        <v>112</v>
      </c>
      <c r="D44" s="59"/>
      <c r="E44" s="56" t="s">
        <v>79</v>
      </c>
      <c r="F44" s="57">
        <v>6454.2245202839749</v>
      </c>
      <c r="G44" s="44"/>
      <c r="H44" s="45"/>
      <c r="I44" s="45"/>
      <c r="J44" s="43"/>
      <c r="K44" s="46"/>
      <c r="L44" s="47"/>
      <c r="M44" s="47"/>
      <c r="N44" s="47"/>
      <c r="O44" s="47"/>
      <c r="P44" s="47"/>
      <c r="Q44" s="79">
        <v>9.4509169063073141E-3</v>
      </c>
      <c r="R44" s="45">
        <f t="shared" si="1"/>
        <v>0</v>
      </c>
    </row>
    <row r="45" spans="1:18" s="2" customFormat="1" ht="152.4" customHeight="1" x14ac:dyDescent="0.25">
      <c r="A45" s="58"/>
      <c r="B45" s="53" t="s">
        <v>26</v>
      </c>
      <c r="C45" s="54" t="s">
        <v>113</v>
      </c>
      <c r="D45" s="59"/>
      <c r="E45" s="56" t="s">
        <v>79</v>
      </c>
      <c r="F45" s="57">
        <v>4660.6636360040566</v>
      </c>
      <c r="G45" s="44"/>
      <c r="H45" s="45"/>
      <c r="I45" s="45"/>
      <c r="J45" s="43"/>
      <c r="K45" s="46"/>
      <c r="L45" s="47"/>
      <c r="M45" s="47"/>
      <c r="N45" s="47"/>
      <c r="O45" s="47"/>
      <c r="P45" s="47"/>
      <c r="Q45" s="79">
        <v>3.4123034156692492E-3</v>
      </c>
      <c r="R45" s="45">
        <f t="shared" si="1"/>
        <v>0</v>
      </c>
    </row>
    <row r="46" spans="1:18" s="2" customFormat="1" ht="125.55" customHeight="1" x14ac:dyDescent="0.25">
      <c r="A46" s="58"/>
      <c r="B46" s="53" t="s">
        <v>171</v>
      </c>
      <c r="C46" s="54" t="s">
        <v>114</v>
      </c>
      <c r="D46" s="59"/>
      <c r="E46" s="56" t="s">
        <v>87</v>
      </c>
      <c r="F46" s="57">
        <v>1566.5278609533466</v>
      </c>
      <c r="G46" s="44"/>
      <c r="H46" s="45"/>
      <c r="I46" s="45"/>
      <c r="J46" s="43"/>
      <c r="K46" s="46"/>
      <c r="L46" s="47"/>
      <c r="M46" s="47"/>
      <c r="N46" s="47"/>
      <c r="O46" s="47"/>
      <c r="P46" s="47"/>
      <c r="Q46" s="79">
        <v>1.9115548014013537E-3</v>
      </c>
      <c r="R46" s="45">
        <f t="shared" si="1"/>
        <v>0</v>
      </c>
    </row>
    <row r="47" spans="1:18" s="2" customFormat="1" ht="109.2" customHeight="1" x14ac:dyDescent="0.25">
      <c r="A47" s="58"/>
      <c r="B47" s="53" t="s">
        <v>172</v>
      </c>
      <c r="C47" s="54" t="s">
        <v>115</v>
      </c>
      <c r="D47" s="59"/>
      <c r="E47" s="56" t="s">
        <v>87</v>
      </c>
      <c r="F47" s="57">
        <v>3462.2536057302232</v>
      </c>
      <c r="G47" s="44"/>
      <c r="H47" s="45"/>
      <c r="I47" s="45"/>
      <c r="J47" s="43"/>
      <c r="K47" s="46"/>
      <c r="L47" s="47"/>
      <c r="M47" s="47"/>
      <c r="N47" s="47"/>
      <c r="O47" s="47"/>
      <c r="P47" s="47"/>
      <c r="Q47" s="79">
        <v>4.2248131480247322E-3</v>
      </c>
      <c r="R47" s="45">
        <f t="shared" si="1"/>
        <v>0</v>
      </c>
    </row>
    <row r="48" spans="1:18" s="2" customFormat="1" ht="109.2" customHeight="1" x14ac:dyDescent="0.25">
      <c r="A48" s="58"/>
      <c r="B48" s="53" t="s">
        <v>173</v>
      </c>
      <c r="C48" s="54" t="s">
        <v>175</v>
      </c>
      <c r="D48" s="59"/>
      <c r="E48" s="56" t="s">
        <v>87</v>
      </c>
      <c r="F48" s="57">
        <v>1041.44</v>
      </c>
      <c r="G48" s="44"/>
      <c r="H48" s="45"/>
      <c r="I48" s="45"/>
      <c r="J48" s="43"/>
      <c r="K48" s="46"/>
      <c r="L48" s="47"/>
      <c r="M48" s="47"/>
      <c r="N48" s="47"/>
      <c r="O48" s="47"/>
      <c r="P48" s="47"/>
      <c r="Q48" s="79">
        <v>1.0166532913930542E-3</v>
      </c>
      <c r="R48" s="45">
        <f t="shared" si="1"/>
        <v>0</v>
      </c>
    </row>
    <row r="49" spans="1:18" s="2" customFormat="1" ht="109.2" customHeight="1" x14ac:dyDescent="0.25">
      <c r="A49" s="58"/>
      <c r="B49" s="53" t="s">
        <v>174</v>
      </c>
      <c r="C49" s="54" t="s">
        <v>176</v>
      </c>
      <c r="D49" s="59"/>
      <c r="E49" s="56" t="s">
        <v>87</v>
      </c>
      <c r="F49" s="57">
        <v>3466.75</v>
      </c>
      <c r="G49" s="44"/>
      <c r="H49" s="45"/>
      <c r="I49" s="45"/>
      <c r="J49" s="43"/>
      <c r="K49" s="46"/>
      <c r="L49" s="47"/>
      <c r="M49" s="47"/>
      <c r="N49" s="47"/>
      <c r="O49" s="47"/>
      <c r="P49" s="47"/>
      <c r="Q49" s="79">
        <v>3.3842398966209006E-3</v>
      </c>
      <c r="R49" s="45">
        <f t="shared" si="1"/>
        <v>0</v>
      </c>
    </row>
    <row r="50" spans="1:18" ht="88.95" customHeight="1" x14ac:dyDescent="0.25">
      <c r="A50" s="58"/>
      <c r="B50" s="53" t="s">
        <v>27</v>
      </c>
      <c r="C50" s="54" t="s">
        <v>116</v>
      </c>
      <c r="D50" s="53"/>
      <c r="E50" s="60" t="s">
        <v>117</v>
      </c>
      <c r="F50" s="57">
        <v>667.73849999999993</v>
      </c>
      <c r="G50" s="48"/>
      <c r="H50" s="45"/>
      <c r="I50" s="45"/>
      <c r="J50" s="43"/>
      <c r="K50" s="46"/>
      <c r="L50" s="47"/>
      <c r="M50" s="47"/>
      <c r="N50" s="47"/>
      <c r="O50" s="47"/>
      <c r="P50" s="47"/>
      <c r="Q50" s="79">
        <v>2.1728201458712962E-3</v>
      </c>
      <c r="R50" s="45">
        <f t="shared" si="1"/>
        <v>0</v>
      </c>
    </row>
    <row r="51" spans="1:18" ht="90" customHeight="1" x14ac:dyDescent="0.25">
      <c r="A51" s="58"/>
      <c r="B51" s="53" t="s">
        <v>28</v>
      </c>
      <c r="C51" s="54" t="s">
        <v>118</v>
      </c>
      <c r="D51" s="61" t="e" vm="1">
        <f ca="1">_xlfn.DISPIMG("ID_E2218FC8D48B49CE8D4CB18A0186553F",1)</f>
        <v>#NAME?</v>
      </c>
      <c r="E51" s="60" t="s">
        <v>117</v>
      </c>
      <c r="F51" s="57">
        <v>789.14549999999997</v>
      </c>
      <c r="G51" s="48"/>
      <c r="H51" s="45"/>
      <c r="I51" s="45"/>
      <c r="J51" s="43"/>
      <c r="K51" s="46"/>
      <c r="L51" s="47"/>
      <c r="M51" s="47"/>
      <c r="N51" s="47"/>
      <c r="O51" s="47"/>
      <c r="P51" s="47"/>
      <c r="Q51" s="79">
        <v>2.0543026833692258E-3</v>
      </c>
      <c r="R51" s="45">
        <f t="shared" si="1"/>
        <v>0</v>
      </c>
    </row>
    <row r="52" spans="1:18" ht="91.95" customHeight="1" x14ac:dyDescent="0.25">
      <c r="A52" s="58"/>
      <c r="B52" s="53" t="s">
        <v>29</v>
      </c>
      <c r="C52" s="54" t="s">
        <v>119</v>
      </c>
      <c r="D52" s="62"/>
      <c r="E52" s="60" t="s">
        <v>117</v>
      </c>
      <c r="F52" s="57">
        <v>696.18000000000006</v>
      </c>
      <c r="G52" s="48"/>
      <c r="H52" s="45"/>
      <c r="I52" s="45"/>
      <c r="J52" s="43"/>
      <c r="K52" s="46"/>
      <c r="L52" s="47"/>
      <c r="M52" s="47"/>
      <c r="N52" s="47"/>
      <c r="O52" s="47"/>
      <c r="P52" s="47"/>
      <c r="Q52" s="79">
        <v>1.812294997700662E-3</v>
      </c>
      <c r="R52" s="45">
        <f t="shared" si="1"/>
        <v>0</v>
      </c>
    </row>
    <row r="53" spans="1:18" ht="82.95" customHeight="1" x14ac:dyDescent="0.25">
      <c r="A53" s="58"/>
      <c r="B53" s="53" t="s">
        <v>30</v>
      </c>
      <c r="C53" s="54" t="s">
        <v>120</v>
      </c>
      <c r="D53" s="62"/>
      <c r="E53" s="60" t="s">
        <v>79</v>
      </c>
      <c r="F53" s="57">
        <v>786.966399999999</v>
      </c>
      <c r="G53" s="48"/>
      <c r="H53" s="45"/>
      <c r="I53" s="45"/>
      <c r="J53" s="43"/>
      <c r="K53" s="46"/>
      <c r="L53" s="47"/>
      <c r="M53" s="47"/>
      <c r="N53" s="47"/>
      <c r="O53" s="47"/>
      <c r="P53" s="47"/>
      <c r="Q53" s="79">
        <v>1.2803937829283522E-2</v>
      </c>
      <c r="R53" s="45">
        <f t="shared" si="1"/>
        <v>0</v>
      </c>
    </row>
    <row r="54" spans="1:18" ht="60" customHeight="1" x14ac:dyDescent="0.25">
      <c r="A54" s="63"/>
      <c r="B54" s="53" t="s">
        <v>31</v>
      </c>
      <c r="C54" s="54" t="s">
        <v>121</v>
      </c>
      <c r="D54" s="64"/>
      <c r="E54" s="60" t="s">
        <v>117</v>
      </c>
      <c r="F54" s="57">
        <v>220.70277844249875</v>
      </c>
      <c r="G54" s="48"/>
      <c r="H54" s="45"/>
      <c r="I54" s="45"/>
      <c r="J54" s="43"/>
      <c r="K54" s="46"/>
      <c r="L54" s="47"/>
      <c r="M54" s="47"/>
      <c r="N54" s="47"/>
      <c r="O54" s="47"/>
      <c r="P54" s="47"/>
      <c r="Q54" s="79">
        <v>9.6952481905267004E-3</v>
      </c>
      <c r="R54" s="45">
        <f t="shared" si="1"/>
        <v>0</v>
      </c>
    </row>
    <row r="55" spans="1:18" ht="156.6" customHeight="1" x14ac:dyDescent="0.25">
      <c r="A55" s="52" t="s">
        <v>122</v>
      </c>
      <c r="B55" s="53" t="s">
        <v>32</v>
      </c>
      <c r="C55" s="54" t="s">
        <v>123</v>
      </c>
      <c r="D55" s="62"/>
      <c r="E55" s="60" t="s">
        <v>59</v>
      </c>
      <c r="F55" s="57">
        <v>39223.800000000003</v>
      </c>
      <c r="G55" s="47"/>
      <c r="H55" s="45"/>
      <c r="I55" s="45"/>
      <c r="J55" s="43"/>
      <c r="K55" s="46"/>
      <c r="L55" s="47"/>
      <c r="M55" s="47"/>
      <c r="N55" s="47"/>
      <c r="O55" s="47"/>
      <c r="P55" s="47"/>
      <c r="Q55" s="79">
        <v>3.8290257116053619E-2</v>
      </c>
      <c r="R55" s="45">
        <f t="shared" si="1"/>
        <v>0</v>
      </c>
    </row>
    <row r="56" spans="1:18" ht="161.4" customHeight="1" x14ac:dyDescent="0.25">
      <c r="A56" s="58"/>
      <c r="B56" s="53" t="s">
        <v>33</v>
      </c>
      <c r="C56" s="54" t="s">
        <v>124</v>
      </c>
      <c r="D56" s="65"/>
      <c r="E56" s="60" t="s">
        <v>59</v>
      </c>
      <c r="F56" s="57">
        <v>52912.08062880324</v>
      </c>
      <c r="G56" s="47"/>
      <c r="H56" s="45"/>
      <c r="I56" s="45"/>
      <c r="J56" s="43"/>
      <c r="K56" s="46"/>
      <c r="L56" s="47"/>
      <c r="M56" s="47"/>
      <c r="N56" s="47"/>
      <c r="O56" s="47"/>
      <c r="P56" s="47"/>
      <c r="Q56" s="79">
        <v>2.1521979553041734E-2</v>
      </c>
      <c r="R56" s="45">
        <f t="shared" si="1"/>
        <v>0</v>
      </c>
    </row>
    <row r="57" spans="1:18" ht="52.05" customHeight="1" x14ac:dyDescent="0.25">
      <c r="A57" s="58"/>
      <c r="B57" s="53" t="s">
        <v>34</v>
      </c>
      <c r="C57" s="54" t="s">
        <v>125</v>
      </c>
      <c r="D57" s="66"/>
      <c r="E57" s="67" t="s">
        <v>117</v>
      </c>
      <c r="F57" s="57">
        <v>356.58</v>
      </c>
      <c r="G57" s="47"/>
      <c r="H57" s="45"/>
      <c r="I57" s="45"/>
      <c r="J57" s="43"/>
      <c r="K57" s="46"/>
      <c r="L57" s="47"/>
      <c r="M57" s="47"/>
      <c r="N57" s="47"/>
      <c r="O57" s="47"/>
      <c r="P57" s="47"/>
      <c r="Q57" s="79">
        <v>4.351165581369729E-3</v>
      </c>
      <c r="R57" s="45">
        <f t="shared" si="1"/>
        <v>0</v>
      </c>
    </row>
    <row r="58" spans="1:18" ht="52.05" customHeight="1" x14ac:dyDescent="0.25">
      <c r="A58" s="63"/>
      <c r="B58" s="53" t="s">
        <v>35</v>
      </c>
      <c r="C58" s="54" t="s">
        <v>126</v>
      </c>
      <c r="D58" s="66"/>
      <c r="E58" s="67" t="s">
        <v>87</v>
      </c>
      <c r="F58" s="57">
        <v>4414.7999999999993</v>
      </c>
      <c r="G58" s="47"/>
      <c r="H58" s="45"/>
      <c r="I58" s="45"/>
      <c r="J58" s="43"/>
      <c r="K58" s="46"/>
      <c r="L58" s="47"/>
      <c r="M58" s="47"/>
      <c r="N58" s="47"/>
      <c r="O58" s="47"/>
      <c r="P58" s="47"/>
      <c r="Q58" s="79">
        <v>1.0774314772915518E-2</v>
      </c>
      <c r="R58" s="45">
        <f t="shared" si="1"/>
        <v>0</v>
      </c>
    </row>
    <row r="59" spans="1:18" ht="114.6" customHeight="1" x14ac:dyDescent="0.25">
      <c r="A59" s="68" t="s">
        <v>127</v>
      </c>
      <c r="B59" s="53" t="s">
        <v>36</v>
      </c>
      <c r="C59" s="54" t="s">
        <v>128</v>
      </c>
      <c r="D59" s="69"/>
      <c r="E59" s="60" t="s">
        <v>59</v>
      </c>
      <c r="F59" s="70">
        <v>32953.091277890468</v>
      </c>
      <c r="G59" s="49"/>
      <c r="H59" s="45"/>
      <c r="I59" s="45"/>
      <c r="J59" s="50"/>
      <c r="K59" s="51"/>
      <c r="L59" s="49"/>
      <c r="M59" s="49"/>
      <c r="N59" s="49"/>
      <c r="O59" s="49"/>
      <c r="P59" s="49"/>
      <c r="Q59" s="80">
        <v>6.1656854956645857E-2</v>
      </c>
      <c r="R59" s="45">
        <f t="shared" si="1"/>
        <v>0</v>
      </c>
    </row>
    <row r="60" spans="1:18" ht="134.55000000000001" customHeight="1" x14ac:dyDescent="0.25">
      <c r="A60" s="52" t="s">
        <v>129</v>
      </c>
      <c r="B60" s="53" t="s">
        <v>37</v>
      </c>
      <c r="C60" s="54" t="s">
        <v>130</v>
      </c>
      <c r="D60" s="71"/>
      <c r="E60" s="67" t="s">
        <v>87</v>
      </c>
      <c r="F60" s="57">
        <v>3269.1860547667343</v>
      </c>
      <c r="G60" s="47"/>
      <c r="H60" s="45"/>
      <c r="I60" s="45"/>
      <c r="J60" s="43"/>
      <c r="K60" s="46"/>
      <c r="L60" s="47"/>
      <c r="M60" s="47"/>
      <c r="N60" s="47"/>
      <c r="O60" s="47"/>
      <c r="P60" s="47"/>
      <c r="Q60" s="79">
        <v>5.3189634268494802E-2</v>
      </c>
      <c r="R60" s="45">
        <f t="shared" si="1"/>
        <v>0</v>
      </c>
    </row>
    <row r="61" spans="1:18" ht="75.45" customHeight="1" x14ac:dyDescent="0.25">
      <c r="A61" s="58"/>
      <c r="B61" s="53" t="s">
        <v>38</v>
      </c>
      <c r="C61" s="54" t="s">
        <v>131</v>
      </c>
      <c r="D61" s="53"/>
      <c r="E61" s="67" t="s">
        <v>87</v>
      </c>
      <c r="F61" s="57">
        <v>141.01430020283973</v>
      </c>
      <c r="G61" s="47"/>
      <c r="H61" s="45"/>
      <c r="I61" s="45"/>
      <c r="J61" s="43"/>
      <c r="K61" s="46"/>
      <c r="L61" s="47"/>
      <c r="M61" s="47"/>
      <c r="N61" s="47"/>
      <c r="O61" s="47"/>
      <c r="P61" s="47"/>
      <c r="Q61" s="79">
        <v>5.7357541975015872E-3</v>
      </c>
      <c r="R61" s="45">
        <f t="shared" si="1"/>
        <v>0</v>
      </c>
    </row>
    <row r="62" spans="1:18" ht="178.8" customHeight="1" x14ac:dyDescent="0.25">
      <c r="A62" s="58"/>
      <c r="B62" s="53" t="s">
        <v>39</v>
      </c>
      <c r="C62" s="54" t="s">
        <v>132</v>
      </c>
      <c r="D62" s="68"/>
      <c r="E62" s="67" t="s">
        <v>79</v>
      </c>
      <c r="F62" s="57">
        <v>1198.621551724138</v>
      </c>
      <c r="G62" s="47"/>
      <c r="H62" s="45"/>
      <c r="I62" s="45"/>
      <c r="J62" s="43"/>
      <c r="K62" s="46"/>
      <c r="L62" s="47"/>
      <c r="M62" s="47"/>
      <c r="N62" s="47"/>
      <c r="O62" s="47"/>
      <c r="P62" s="47"/>
      <c r="Q62" s="79">
        <v>3.9003128543010794E-2</v>
      </c>
      <c r="R62" s="45">
        <f t="shared" si="1"/>
        <v>0</v>
      </c>
    </row>
    <row r="63" spans="1:18" ht="82.95" customHeight="1" x14ac:dyDescent="0.25">
      <c r="A63" s="58"/>
      <c r="B63" s="53" t="s">
        <v>40</v>
      </c>
      <c r="C63" s="54" t="s">
        <v>133</v>
      </c>
      <c r="D63" s="53"/>
      <c r="E63" s="67" t="s">
        <v>79</v>
      </c>
      <c r="F63" s="57">
        <v>28.017000000000003</v>
      </c>
      <c r="G63" s="47"/>
      <c r="H63" s="45"/>
      <c r="I63" s="45"/>
      <c r="J63" s="43"/>
      <c r="K63" s="46"/>
      <c r="L63" s="47"/>
      <c r="M63" s="47"/>
      <c r="N63" s="47"/>
      <c r="O63" s="47"/>
      <c r="P63" s="47"/>
      <c r="Q63" s="79">
        <v>2.279181971193668E-4</v>
      </c>
      <c r="R63" s="45">
        <f t="shared" si="1"/>
        <v>0</v>
      </c>
    </row>
    <row r="64" spans="1:18" ht="79.95" customHeight="1" x14ac:dyDescent="0.25">
      <c r="A64" s="58"/>
      <c r="B64" s="53" t="s">
        <v>41</v>
      </c>
      <c r="C64" s="72" t="s">
        <v>177</v>
      </c>
      <c r="D64" s="52"/>
      <c r="E64" s="67" t="s">
        <v>117</v>
      </c>
      <c r="F64" s="57">
        <v>493.55005070993906</v>
      </c>
      <c r="G64" s="47"/>
      <c r="H64" s="45"/>
      <c r="I64" s="45"/>
      <c r="J64" s="43"/>
      <c r="K64" s="46"/>
      <c r="L64" s="47"/>
      <c r="M64" s="47"/>
      <c r="N64" s="47"/>
      <c r="O64" s="47"/>
      <c r="P64" s="47"/>
      <c r="Q64" s="79">
        <v>0.1124207822710311</v>
      </c>
      <c r="R64" s="45">
        <f t="shared" si="1"/>
        <v>0</v>
      </c>
    </row>
    <row r="65" spans="1:18" ht="49.05" customHeight="1" x14ac:dyDescent="0.25">
      <c r="A65" s="58"/>
      <c r="B65" s="53" t="s">
        <v>42</v>
      </c>
      <c r="C65" s="72" t="s">
        <v>178</v>
      </c>
      <c r="D65" s="63"/>
      <c r="E65" s="60" t="s">
        <v>117</v>
      </c>
      <c r="F65" s="57">
        <v>356.58</v>
      </c>
      <c r="G65" s="47"/>
      <c r="H65" s="45"/>
      <c r="I65" s="45"/>
      <c r="J65" s="43"/>
      <c r="K65" s="46"/>
      <c r="L65" s="47"/>
      <c r="M65" s="47"/>
      <c r="N65" s="47"/>
      <c r="O65" s="47"/>
      <c r="P65" s="47"/>
      <c r="Q65" s="79">
        <v>1.4503885271232432E-2</v>
      </c>
      <c r="R65" s="45">
        <f t="shared" si="1"/>
        <v>0</v>
      </c>
    </row>
    <row r="66" spans="1:18" ht="73.05" customHeight="1" x14ac:dyDescent="0.25">
      <c r="A66" s="58"/>
      <c r="B66" s="53" t="s">
        <v>43</v>
      </c>
      <c r="C66" s="54" t="s">
        <v>134</v>
      </c>
      <c r="D66" s="73"/>
      <c r="E66" s="67" t="s">
        <v>79</v>
      </c>
      <c r="F66" s="57">
        <v>211.52145030425962</v>
      </c>
      <c r="G66" s="47"/>
      <c r="H66" s="45"/>
      <c r="I66" s="45"/>
      <c r="J66" s="43"/>
      <c r="K66" s="46"/>
      <c r="L66" s="47"/>
      <c r="M66" s="47"/>
      <c r="N66" s="47"/>
      <c r="O66" s="47"/>
      <c r="P66" s="47"/>
      <c r="Q66" s="79">
        <v>6.8829050370019043E-4</v>
      </c>
      <c r="R66" s="45">
        <f t="shared" si="1"/>
        <v>0</v>
      </c>
    </row>
    <row r="67" spans="1:18" ht="65.55" customHeight="1" x14ac:dyDescent="0.25">
      <c r="A67" s="58"/>
      <c r="B67" s="53" t="s">
        <v>44</v>
      </c>
      <c r="C67" s="54" t="s">
        <v>135</v>
      </c>
      <c r="D67" s="53"/>
      <c r="E67" s="67" t="s">
        <v>79</v>
      </c>
      <c r="F67" s="57">
        <v>141.01430020283973</v>
      </c>
      <c r="G67" s="47"/>
      <c r="H67" s="45"/>
      <c r="I67" s="45"/>
      <c r="J67" s="43"/>
      <c r="K67" s="46"/>
      <c r="L67" s="47"/>
      <c r="M67" s="47"/>
      <c r="N67" s="47"/>
      <c r="O67" s="47"/>
      <c r="P67" s="47"/>
      <c r="Q67" s="79">
        <v>2.7531620148007613E-3</v>
      </c>
      <c r="R67" s="45">
        <f t="shared" si="1"/>
        <v>0</v>
      </c>
    </row>
    <row r="68" spans="1:18" ht="169.8" customHeight="1" x14ac:dyDescent="0.25">
      <c r="A68" s="58"/>
      <c r="B68" s="53" t="s">
        <v>45</v>
      </c>
      <c r="C68" s="54" t="s">
        <v>136</v>
      </c>
      <c r="D68" s="74"/>
      <c r="E68" s="67" t="s">
        <v>79</v>
      </c>
      <c r="F68" s="57">
        <v>655.59780000000001</v>
      </c>
      <c r="G68" s="47"/>
      <c r="H68" s="45"/>
      <c r="I68" s="45"/>
      <c r="J68" s="43"/>
      <c r="K68" s="46"/>
      <c r="L68" s="47"/>
      <c r="M68" s="47"/>
      <c r="N68" s="47"/>
      <c r="O68" s="47"/>
      <c r="P68" s="47"/>
      <c r="Q68" s="79">
        <v>1.2799885950223638E-2</v>
      </c>
      <c r="R68" s="45">
        <f t="shared" si="1"/>
        <v>0</v>
      </c>
    </row>
    <row r="69" spans="1:18" ht="193.2" customHeight="1" x14ac:dyDescent="0.25">
      <c r="A69" s="58"/>
      <c r="B69" s="53" t="s">
        <v>46</v>
      </c>
      <c r="C69" s="54" t="s">
        <v>137</v>
      </c>
      <c r="D69" s="73"/>
      <c r="E69" s="67" t="s">
        <v>79</v>
      </c>
      <c r="F69" s="57">
        <v>2858.5923935091273</v>
      </c>
      <c r="G69" s="47"/>
      <c r="H69" s="45"/>
      <c r="I69" s="45"/>
      <c r="J69" s="43"/>
      <c r="K69" s="46"/>
      <c r="L69" s="47"/>
      <c r="M69" s="47"/>
      <c r="N69" s="47"/>
      <c r="O69" s="47"/>
      <c r="P69" s="47"/>
      <c r="Q69" s="79">
        <v>4.650927826874653E-3</v>
      </c>
      <c r="R69" s="45">
        <f t="shared" si="1"/>
        <v>0</v>
      </c>
    </row>
    <row r="70" spans="1:18" ht="145.80000000000001" customHeight="1" x14ac:dyDescent="0.25">
      <c r="A70" s="58"/>
      <c r="B70" s="53" t="s">
        <v>47</v>
      </c>
      <c r="C70" s="54" t="s">
        <v>138</v>
      </c>
      <c r="D70" s="53"/>
      <c r="E70" s="67" t="s">
        <v>79</v>
      </c>
      <c r="F70" s="57">
        <v>4899.8506800000005</v>
      </c>
      <c r="G70" s="47"/>
      <c r="H70" s="45"/>
      <c r="I70" s="45"/>
      <c r="J70" s="43"/>
      <c r="K70" s="46"/>
      <c r="L70" s="47"/>
      <c r="M70" s="47"/>
      <c r="N70" s="47"/>
      <c r="O70" s="47"/>
      <c r="P70" s="47"/>
      <c r="Q70" s="79">
        <v>7.972053632720872E-3</v>
      </c>
      <c r="R70" s="45">
        <f t="shared" ref="R70:R101" si="2">P70*Q70</f>
        <v>0</v>
      </c>
    </row>
    <row r="71" spans="1:18" ht="98.55" customHeight="1" x14ac:dyDescent="0.25">
      <c r="A71" s="58"/>
      <c r="B71" s="53" t="s">
        <v>48</v>
      </c>
      <c r="C71" s="54" t="s">
        <v>139</v>
      </c>
      <c r="D71" s="53"/>
      <c r="E71" s="75" t="s">
        <v>87</v>
      </c>
      <c r="F71" s="57">
        <v>1903.693052738337</v>
      </c>
      <c r="G71" s="47"/>
      <c r="H71" s="45"/>
      <c r="I71" s="45"/>
      <c r="J71" s="43"/>
      <c r="K71" s="46"/>
      <c r="L71" s="47"/>
      <c r="M71" s="47"/>
      <c r="N71" s="47"/>
      <c r="O71" s="47"/>
      <c r="P71" s="47"/>
      <c r="Q71" s="79">
        <v>3.0973072666508577E-3</v>
      </c>
      <c r="R71" s="45">
        <f t="shared" si="2"/>
        <v>0</v>
      </c>
    </row>
    <row r="72" spans="1:18" ht="81" customHeight="1" x14ac:dyDescent="0.25">
      <c r="A72" s="52" t="s">
        <v>140</v>
      </c>
      <c r="B72" s="53" t="s">
        <v>49</v>
      </c>
      <c r="C72" s="54" t="s">
        <v>141</v>
      </c>
      <c r="D72" s="53"/>
      <c r="E72" s="67" t="s">
        <v>142</v>
      </c>
      <c r="F72" s="57">
        <v>564.05720081135894</v>
      </c>
      <c r="G72" s="47"/>
      <c r="H72" s="45"/>
      <c r="I72" s="45"/>
      <c r="J72" s="43"/>
      <c r="K72" s="46"/>
      <c r="L72" s="47"/>
      <c r="M72" s="47"/>
      <c r="N72" s="47"/>
      <c r="O72" s="47"/>
      <c r="P72" s="47"/>
      <c r="Q72" s="79">
        <v>2.2943016790006343E-3</v>
      </c>
      <c r="R72" s="45">
        <f t="shared" si="2"/>
        <v>0</v>
      </c>
    </row>
    <row r="73" spans="1:18" ht="146.55000000000001" customHeight="1" x14ac:dyDescent="0.25">
      <c r="A73" s="58"/>
      <c r="B73" s="53" t="s">
        <v>50</v>
      </c>
      <c r="C73" s="54" t="s">
        <v>143</v>
      </c>
      <c r="D73" s="76"/>
      <c r="E73" s="67" t="s">
        <v>79</v>
      </c>
      <c r="F73" s="57">
        <v>3269.1860547667343</v>
      </c>
      <c r="G73" s="47"/>
      <c r="H73" s="45"/>
      <c r="I73" s="45"/>
      <c r="J73" s="43"/>
      <c r="K73" s="46"/>
      <c r="L73" s="47"/>
      <c r="M73" s="47"/>
      <c r="N73" s="47"/>
      <c r="O73" s="47"/>
      <c r="P73" s="47"/>
      <c r="Q73" s="79">
        <v>5.3189634268494806E-3</v>
      </c>
      <c r="R73" s="45">
        <f t="shared" si="2"/>
        <v>0</v>
      </c>
    </row>
    <row r="74" spans="1:18" ht="145.19999999999999" customHeight="1" x14ac:dyDescent="0.25">
      <c r="A74" s="58"/>
      <c r="B74" s="53" t="s">
        <v>51</v>
      </c>
      <c r="C74" s="54" t="s">
        <v>144</v>
      </c>
      <c r="D74" s="53"/>
      <c r="E74" s="67" t="s">
        <v>79</v>
      </c>
      <c r="F74" s="57">
        <v>4899.8506800000005</v>
      </c>
      <c r="G74" s="47"/>
      <c r="H74" s="45"/>
      <c r="I74" s="45"/>
      <c r="J74" s="43"/>
      <c r="K74" s="46"/>
      <c r="L74" s="47"/>
      <c r="M74" s="47"/>
      <c r="N74" s="47"/>
      <c r="O74" s="47"/>
      <c r="P74" s="47"/>
      <c r="Q74" s="79">
        <v>7.972053632720872E-3</v>
      </c>
      <c r="R74" s="45">
        <f t="shared" si="2"/>
        <v>0</v>
      </c>
    </row>
    <row r="75" spans="1:18" ht="204.45" customHeight="1" x14ac:dyDescent="0.25">
      <c r="A75" s="63"/>
      <c r="B75" s="53" t="s">
        <v>52</v>
      </c>
      <c r="C75" s="54" t="s">
        <v>145</v>
      </c>
      <c r="D75" s="53"/>
      <c r="E75" s="67" t="s">
        <v>79</v>
      </c>
      <c r="F75" s="57">
        <v>256.27914000000004</v>
      </c>
      <c r="G75" s="47"/>
      <c r="H75" s="45"/>
      <c r="I75" s="45"/>
      <c r="J75" s="43"/>
      <c r="K75" s="46"/>
      <c r="L75" s="47"/>
      <c r="M75" s="47"/>
      <c r="N75" s="47"/>
      <c r="O75" s="47"/>
      <c r="P75" s="47"/>
      <c r="Q75" s="79">
        <v>1.0424149542795768E-3</v>
      </c>
      <c r="R75" s="45">
        <f t="shared" si="2"/>
        <v>0</v>
      </c>
    </row>
    <row r="76" spans="1:18" ht="357" customHeight="1" x14ac:dyDescent="0.25">
      <c r="A76" s="52" t="s">
        <v>146</v>
      </c>
      <c r="B76" s="53" t="s">
        <v>53</v>
      </c>
      <c r="C76" s="54" t="s">
        <v>147</v>
      </c>
      <c r="D76" s="77"/>
      <c r="E76" s="67" t="s">
        <v>79</v>
      </c>
      <c r="F76" s="57">
        <v>40903.733772819469</v>
      </c>
      <c r="G76" s="47"/>
      <c r="H76" s="45"/>
      <c r="I76" s="45"/>
      <c r="J76" s="43"/>
      <c r="K76" s="46"/>
      <c r="L76" s="47"/>
      <c r="M76" s="47"/>
      <c r="N76" s="47"/>
      <c r="O76" s="47"/>
      <c r="P76" s="47"/>
      <c r="Q76" s="79">
        <v>8.3187932834989181E-2</v>
      </c>
      <c r="R76" s="45">
        <f t="shared" si="2"/>
        <v>0</v>
      </c>
    </row>
    <row r="77" spans="1:18" ht="103.05" customHeight="1" x14ac:dyDescent="0.25">
      <c r="A77" s="63"/>
      <c r="B77" s="53" t="s">
        <v>54</v>
      </c>
      <c r="C77" s="54" t="s">
        <v>180</v>
      </c>
      <c r="D77" s="78"/>
      <c r="E77" s="60" t="s">
        <v>117</v>
      </c>
      <c r="F77" s="57">
        <v>356.58</v>
      </c>
      <c r="G77" s="47"/>
      <c r="H77" s="45"/>
      <c r="I77" s="45"/>
      <c r="J77" s="43"/>
      <c r="K77" s="46"/>
      <c r="L77" s="47"/>
      <c r="M77" s="47"/>
      <c r="N77" s="47"/>
      <c r="O77" s="47"/>
      <c r="P77" s="47"/>
      <c r="Q77" s="79">
        <v>4.6412432867943779E-3</v>
      </c>
      <c r="R77" s="45">
        <f t="shared" si="2"/>
        <v>0</v>
      </c>
    </row>
    <row r="78" spans="1:18" ht="72" customHeight="1" x14ac:dyDescent="0.25">
      <c r="A78" s="52" t="s">
        <v>148</v>
      </c>
      <c r="B78" s="53" t="s">
        <v>55</v>
      </c>
      <c r="C78" s="54" t="s">
        <v>149</v>
      </c>
      <c r="D78" s="73"/>
      <c r="E78" s="67" t="s">
        <v>150</v>
      </c>
      <c r="F78" s="57">
        <v>1242.087</v>
      </c>
      <c r="G78" s="47"/>
      <c r="H78" s="45"/>
      <c r="I78" s="45"/>
      <c r="J78" s="43"/>
      <c r="K78" s="46"/>
      <c r="L78" s="47"/>
      <c r="M78" s="47"/>
      <c r="N78" s="47"/>
      <c r="O78" s="47"/>
      <c r="P78" s="47"/>
      <c r="Q78" s="79">
        <v>5.0521867028126299E-4</v>
      </c>
      <c r="R78" s="45">
        <f t="shared" si="2"/>
        <v>0</v>
      </c>
    </row>
    <row r="79" spans="1:18" ht="72" customHeight="1" x14ac:dyDescent="0.25">
      <c r="A79" s="58"/>
      <c r="B79" s="53" t="s">
        <v>56</v>
      </c>
      <c r="C79" s="54" t="s">
        <v>179</v>
      </c>
      <c r="D79" s="73"/>
      <c r="E79" s="60" t="s">
        <v>117</v>
      </c>
      <c r="F79" s="57">
        <v>249.60599999999997</v>
      </c>
      <c r="G79" s="47"/>
      <c r="H79" s="45"/>
      <c r="I79" s="45"/>
      <c r="J79" s="43"/>
      <c r="K79" s="46"/>
      <c r="L79" s="47"/>
      <c r="M79" s="47"/>
      <c r="N79" s="47"/>
      <c r="O79" s="47"/>
      <c r="P79" s="47"/>
      <c r="Q79" s="79">
        <v>4.06108787594508E-3</v>
      </c>
      <c r="R79" s="45">
        <f t="shared" si="2"/>
        <v>0</v>
      </c>
    </row>
    <row r="80" spans="1:18" ht="93" customHeight="1" x14ac:dyDescent="0.25">
      <c r="A80" s="63"/>
      <c r="B80" s="53" t="s">
        <v>57</v>
      </c>
      <c r="C80" s="54" t="s">
        <v>151</v>
      </c>
      <c r="D80" s="53"/>
      <c r="E80" s="67" t="s">
        <v>79</v>
      </c>
      <c r="F80" s="57">
        <v>846.08580121703847</v>
      </c>
      <c r="G80" s="47"/>
      <c r="H80" s="45"/>
      <c r="I80" s="45"/>
      <c r="J80" s="43"/>
      <c r="K80" s="46"/>
      <c r="L80" s="47"/>
      <c r="M80" s="47"/>
      <c r="N80" s="47"/>
      <c r="O80" s="47"/>
      <c r="P80" s="47"/>
      <c r="Q80" s="79">
        <v>2.7531620148007617E-3</v>
      </c>
      <c r="R80" s="45">
        <f t="shared" si="2"/>
        <v>0</v>
      </c>
    </row>
    <row r="81" spans="3:6" x14ac:dyDescent="0.25">
      <c r="C81" s="10"/>
      <c r="E81" s="8"/>
      <c r="F81" s="8"/>
    </row>
    <row r="82" spans="3:6" x14ac:dyDescent="0.25">
      <c r="C82" s="10"/>
      <c r="E82" s="8"/>
      <c r="F82" s="8"/>
    </row>
  </sheetData>
  <sheetProtection algorithmName="SHA-512" hashValue="R8hh1XO6lfcPu7t//8huXz5UJvM5QPoxFpf5MQOUBdvL3wINRe1/plxyN8UoHoxlU5koD+Pc/aPPoHPG/3IgRg==" saltValue="GuIi9y10/X4IGvzSNyMoBg==" spinCount="100000" sheet="1" objects="1" scenarios="1"/>
  <protectedRanges>
    <protectedRange algorithmName="SHA-512" hashValue="89rl7HlzANQdxH9Vjz23c7GF8S8Rzoqa+PVBYYANMY8wvFZO28/Eh/ZBGj/VWNv6OxF7Mipb+UqAxLSGNSpJew==" saltValue="e3SHpxvLgxurrJspEoQ1ug==" spinCount="100000" sqref="A1:F1048576" name="Price"/>
    <protectedRange algorithmName="SHA-512" hashValue="CM/oDFiBX4nmS2FZ4Lm7FELBVeE5Aiez8Wi1v4f9CvRxOioyE3ICzviVbstYoZgXIV1w9VLkMzmkn8+MT59bIg==" saltValue="rmTYM6JgkBtX2zWdEMbR3A==" spinCount="100000" sqref="Q1:Q1048576" name="ratio"/>
  </protectedRanges>
  <mergeCells count="23">
    <mergeCell ref="A1:R1"/>
    <mergeCell ref="B2:D2"/>
    <mergeCell ref="G2:P2"/>
    <mergeCell ref="G3:L3"/>
    <mergeCell ref="M3:O3"/>
    <mergeCell ref="R2:R4"/>
    <mergeCell ref="F2:F4"/>
    <mergeCell ref="A72:A75"/>
    <mergeCell ref="A78:A80"/>
    <mergeCell ref="B3:B4"/>
    <mergeCell ref="C3:C4"/>
    <mergeCell ref="A5:Q5"/>
    <mergeCell ref="A2:A4"/>
    <mergeCell ref="A6:A54"/>
    <mergeCell ref="A55:A58"/>
    <mergeCell ref="A60:A71"/>
    <mergeCell ref="D3:D4"/>
    <mergeCell ref="E2:E4"/>
    <mergeCell ref="P3:P4"/>
    <mergeCell ref="Q2:Q4"/>
    <mergeCell ref="D64:D65"/>
    <mergeCell ref="A76:A77"/>
    <mergeCell ref="D76:D77"/>
  </mergeCells>
  <phoneticPr fontId="16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English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wangqiuping</dc:creator>
  <cp:lastModifiedBy>王秋萍</cp:lastModifiedBy>
  <dcterms:created xsi:type="dcterms:W3CDTF">2024-07-26T09:42:00Z</dcterms:created>
  <dcterms:modified xsi:type="dcterms:W3CDTF">2025-06-20T09:18:08Z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B1AE290A1923498F8C87121E01E53F5A_13</vt:lpwstr>
  </property>
  <property fmtid="{D5CDD505-2E9C-101B-9397-08002B2CF9AE}" pid="3" name="KSOProductBuildVer">
    <vt:lpwstr>2052-12.1.0.21541</vt:lpwstr>
  </property>
</Properties>
</file>